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612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<sst xmlns="http://schemas.openxmlformats.org/spreadsheetml/2006/main" count="714" uniqueCount="225">
  <si>
    <t>1.</t>
  </si>
  <si>
    <t>Mezilesí</t>
  </si>
  <si>
    <t>CELKEM</t>
  </si>
  <si>
    <t>2.</t>
  </si>
  <si>
    <t>3.</t>
  </si>
  <si>
    <t>4.</t>
  </si>
  <si>
    <t>čas</t>
  </si>
  <si>
    <t>body</t>
  </si>
  <si>
    <t>VÝSLEDKY OKRESNÍHO KOLA SOUTĚŽÍ VTJ V GYMNASTICKÉM ČTYŘBOJI</t>
  </si>
  <si>
    <t>Vít Zdeněk</t>
  </si>
  <si>
    <t>Starkoč</t>
  </si>
  <si>
    <t>5.</t>
  </si>
  <si>
    <t>Šplh</t>
  </si>
  <si>
    <t>6.</t>
  </si>
  <si>
    <t>7.</t>
  </si>
  <si>
    <t>8.</t>
  </si>
  <si>
    <t>výkon</t>
  </si>
  <si>
    <t>Horký Lukáš</t>
  </si>
  <si>
    <t>9.</t>
  </si>
  <si>
    <t>Linhartová Martina</t>
  </si>
  <si>
    <t>Nývlt Rudolf</t>
  </si>
  <si>
    <t>Linhart Pavel</t>
  </si>
  <si>
    <t>Rufer Jaroslav</t>
  </si>
  <si>
    <t>Zpracoval: Ing Maixner</t>
  </si>
  <si>
    <t>Lavička</t>
  </si>
  <si>
    <t>Vítek Patrik</t>
  </si>
  <si>
    <t>Bartošová Kateřina</t>
  </si>
  <si>
    <t>Bartošová Tereza</t>
  </si>
  <si>
    <t>Peterová Sandra</t>
  </si>
  <si>
    <t>Bezděkov</t>
  </si>
  <si>
    <t>Adršpach</t>
  </si>
  <si>
    <t>Šnajdr Karel</t>
  </si>
  <si>
    <t>4,5 m</t>
  </si>
  <si>
    <t>2,5 m</t>
  </si>
  <si>
    <t>-</t>
  </si>
  <si>
    <t>Lelková Eliška</t>
  </si>
  <si>
    <t>Holá Kateřina</t>
  </si>
  <si>
    <t>Bláha Václav</t>
  </si>
  <si>
    <t>Prouza Josef</t>
  </si>
  <si>
    <t>Mach Lukáš</t>
  </si>
  <si>
    <t>Hejčlová Kateřina</t>
  </si>
  <si>
    <t>Peterová Diana</t>
  </si>
  <si>
    <t>Ješinová Adéla</t>
  </si>
  <si>
    <t>Hanušová Lucie</t>
  </si>
  <si>
    <t>10.</t>
  </si>
  <si>
    <t>11.</t>
  </si>
  <si>
    <t>12.</t>
  </si>
  <si>
    <t>Hrodek Tomáš</t>
  </si>
  <si>
    <t>Olešnice</t>
  </si>
  <si>
    <t>Kubrt Daniel</t>
  </si>
  <si>
    <t>Hrodek Martin</t>
  </si>
  <si>
    <t>Machová Jolana</t>
  </si>
  <si>
    <t>Prouzová Michaela</t>
  </si>
  <si>
    <t>Smutná Vendula</t>
  </si>
  <si>
    <t>Prouza Lukáš</t>
  </si>
  <si>
    <t>3,5 m</t>
  </si>
  <si>
    <t>Linhart Patrik</t>
  </si>
  <si>
    <t>Kovaliv Štěpán</t>
  </si>
  <si>
    <t>Kunešová Ilona</t>
  </si>
  <si>
    <t>Kárníková Jana</t>
  </si>
  <si>
    <t>Maixnerová Zdeňka</t>
  </si>
  <si>
    <t>13.</t>
  </si>
  <si>
    <t>14.</t>
  </si>
  <si>
    <t>Holý Tomáš</t>
  </si>
  <si>
    <t>Petruželková Anna</t>
  </si>
  <si>
    <t>Zelená Barbora</t>
  </si>
  <si>
    <t>Krista Šimon</t>
  </si>
  <si>
    <t>Fára Ondřej</t>
  </si>
  <si>
    <t>Kroupová Michaela</t>
  </si>
  <si>
    <t>Žďárky</t>
  </si>
  <si>
    <t>Benešová Nikol</t>
  </si>
  <si>
    <t>Kunešová Adéla</t>
  </si>
  <si>
    <t>Zelený Tomáš</t>
  </si>
  <si>
    <t>Kejzlar Petr</t>
  </si>
  <si>
    <t>Hronovský Vladimír</t>
  </si>
  <si>
    <t>Hejčl Petr</t>
  </si>
  <si>
    <t>Hronovská Natálie</t>
  </si>
  <si>
    <t>Turinská Kristýna</t>
  </si>
  <si>
    <t>Chráska Jakub</t>
  </si>
  <si>
    <t>Hronovská Vendula</t>
  </si>
  <si>
    <t>Vít Vojtěch</t>
  </si>
  <si>
    <t>Fára Tomáš</t>
  </si>
  <si>
    <t>15.</t>
  </si>
  <si>
    <t>Matouš Vít</t>
  </si>
  <si>
    <t>Lácha Matěj</t>
  </si>
  <si>
    <t>Hronovský Adam</t>
  </si>
  <si>
    <t>Černčice</t>
  </si>
  <si>
    <t>Bergrová Vendula</t>
  </si>
  <si>
    <t>Kroupová Lucie</t>
  </si>
  <si>
    <t>Kubrtová Kateřina</t>
  </si>
  <si>
    <t>Holý Daniel</t>
  </si>
  <si>
    <t>Kollár Martin</t>
  </si>
  <si>
    <t>Tláskal Jakub</t>
  </si>
  <si>
    <t>Fidlerová Adéla</t>
  </si>
  <si>
    <t>Šimková Michaela</t>
  </si>
  <si>
    <t>Matouš Jiří</t>
  </si>
  <si>
    <t>Lulek Jakub</t>
  </si>
  <si>
    <t>Poláčková Lenka</t>
  </si>
  <si>
    <t>Světlíková Kristýna</t>
  </si>
  <si>
    <t>Rosová Denisa</t>
  </si>
  <si>
    <t>Bergr Tomáš</t>
  </si>
  <si>
    <t>Šmídová Karolína</t>
  </si>
  <si>
    <t>Tláskalová Tereza</t>
  </si>
  <si>
    <t>Ruferová Patricie</t>
  </si>
  <si>
    <t>Vítková Lucie</t>
  </si>
  <si>
    <t>Mach Roman</t>
  </si>
  <si>
    <t>Zelená Jana</t>
  </si>
  <si>
    <t>Holá Ivana</t>
  </si>
  <si>
    <t>konaného dne 23. 4. 2011 v tělocvičně SPŠ v Novém Městě nad Metují</t>
  </si>
  <si>
    <t>Dědková Martina</t>
  </si>
  <si>
    <t>Volfová Valérie</t>
  </si>
  <si>
    <t>Čl. běh</t>
  </si>
  <si>
    <t>Kollár Marek</t>
  </si>
  <si>
    <t>Karásek Martin</t>
  </si>
  <si>
    <t>Cvrček Jakub</t>
  </si>
  <si>
    <t xml:space="preserve"> PŘEDŠKOLNÍ ŽÁKYNĚ I   2007 a mladší</t>
  </si>
  <si>
    <t xml:space="preserve"> PŘEDŠKOLNÍ ŽÁCI I  2007 a mladší</t>
  </si>
  <si>
    <t xml:space="preserve"> PŘEDŠKOLNÍ ŽÁKYNĚ II   2005 - 2006</t>
  </si>
  <si>
    <t>Hrdinová Markéta</t>
  </si>
  <si>
    <t>Pekařová Hana</t>
  </si>
  <si>
    <t>Bartóková Veronika</t>
  </si>
  <si>
    <t>Vacková Daniela</t>
  </si>
  <si>
    <t>Jirmanová Eliška</t>
  </si>
  <si>
    <t>Martincová Adéla</t>
  </si>
  <si>
    <t>Vyroubalová Sára</t>
  </si>
  <si>
    <t>Švábová Natálie</t>
  </si>
  <si>
    <t>Notková Soňa</t>
  </si>
  <si>
    <t>Studnice</t>
  </si>
  <si>
    <t>Machov</t>
  </si>
  <si>
    <t>Krčmářová Hana</t>
  </si>
  <si>
    <t xml:space="preserve"> PŘEDŠKOLNÍ ŽÁCI II   2005 - 2006</t>
  </si>
  <si>
    <t>Rudol Jan</t>
  </si>
  <si>
    <t>Bárta David</t>
  </si>
  <si>
    <t>Jarý Tomáš</t>
  </si>
  <si>
    <t>Šváb Martin</t>
  </si>
  <si>
    <t>Kubín Matouš</t>
  </si>
  <si>
    <t>Vít Jaroslav</t>
  </si>
  <si>
    <t>Valtera Tomáš</t>
  </si>
  <si>
    <t xml:space="preserve"> NEJMLADŠÍ ŽÁKYNĚ   2003 - 2004</t>
  </si>
  <si>
    <t>16.</t>
  </si>
  <si>
    <t>17.</t>
  </si>
  <si>
    <t>18.</t>
  </si>
  <si>
    <t>19.</t>
  </si>
  <si>
    <t>20.</t>
  </si>
  <si>
    <t>21.</t>
  </si>
  <si>
    <t xml:space="preserve"> NEJMLADŠÍ ŽÁCI   2003 - 2004</t>
  </si>
  <si>
    <t>Bělobrádková Klára</t>
  </si>
  <si>
    <t>Laschová Melanie</t>
  </si>
  <si>
    <t>Kubečková Vendula</t>
  </si>
  <si>
    <t>Notková Barbora</t>
  </si>
  <si>
    <t>Kujínková Tereza</t>
  </si>
  <si>
    <t>Šnajdrová Nikol</t>
  </si>
  <si>
    <t>Horáková Pavlína</t>
  </si>
  <si>
    <t>Čepelová Aneta</t>
  </si>
  <si>
    <t>Tylšová Natálie</t>
  </si>
  <si>
    <t>Taucová Simona</t>
  </si>
  <si>
    <t>Escribano Carmen</t>
  </si>
  <si>
    <t>Holá Veronika</t>
  </si>
  <si>
    <t>V. Jesenice</t>
  </si>
  <si>
    <t>3 m</t>
  </si>
  <si>
    <t>2 m</t>
  </si>
  <si>
    <t>4 m</t>
  </si>
  <si>
    <t>1,5 m</t>
  </si>
  <si>
    <t>Janoušek Adam</t>
  </si>
  <si>
    <t>Souček Vojtěch</t>
  </si>
  <si>
    <t>Navrátil Lukáš</t>
  </si>
  <si>
    <t>Baláš Matěj</t>
  </si>
  <si>
    <t>Svoboda Ondřej</t>
  </si>
  <si>
    <t>Jeništa Lukáš</t>
  </si>
  <si>
    <t>Krčmář Jan</t>
  </si>
  <si>
    <t xml:space="preserve"> MLADŠÍ ŽÁKYNĚ I   2001 - 2002</t>
  </si>
  <si>
    <t>Nývltová Natálie</t>
  </si>
  <si>
    <t>Krieglerová Anna</t>
  </si>
  <si>
    <t>Šimková Martina</t>
  </si>
  <si>
    <t>Bártová Barbora</t>
  </si>
  <si>
    <t>Hrdinová Jana</t>
  </si>
  <si>
    <r>
      <t>M</t>
    </r>
    <r>
      <rPr>
        <sz val="10"/>
        <rFont val="Calibri"/>
        <family val="2"/>
      </rPr>
      <t>ü</t>
    </r>
    <r>
      <rPr>
        <sz val="10"/>
        <rFont val="Calibri"/>
        <family val="2"/>
      </rPr>
      <t>ller Patrik</t>
    </r>
  </si>
  <si>
    <t xml:space="preserve"> MLADŠÍ ŽÁCI I  2001 - 2002</t>
  </si>
  <si>
    <t>Francl Matěj</t>
  </si>
  <si>
    <t>Uždil Martin</t>
  </si>
  <si>
    <t>Zákravský Jan</t>
  </si>
  <si>
    <t xml:space="preserve"> MLADŠÍ ŽÁKYNĚ II   1999 - 2000</t>
  </si>
  <si>
    <t>Hořínková Pavla</t>
  </si>
  <si>
    <t>Hanušová Natálie</t>
  </si>
  <si>
    <t>Cvrčková Nikola</t>
  </si>
  <si>
    <t>Zálišová Tereza</t>
  </si>
  <si>
    <t xml:space="preserve"> MLADŠÍ ŽÁCI II   1999 - 2000</t>
  </si>
  <si>
    <t>Saidl Lukáš</t>
  </si>
  <si>
    <t>Vajsar Dominik</t>
  </si>
  <si>
    <r>
      <t>T</t>
    </r>
    <r>
      <rPr>
        <sz val="10"/>
        <rFont val="Calibri"/>
        <family val="2"/>
      </rPr>
      <t>ö</t>
    </r>
    <r>
      <rPr>
        <sz val="10"/>
        <rFont val="Calibri"/>
        <family val="2"/>
      </rPr>
      <t>lk Marek</t>
    </r>
  </si>
  <si>
    <t xml:space="preserve"> STARŠÍ ŽÁKYNĚ   1997 - 1998</t>
  </si>
  <si>
    <t xml:space="preserve"> STARŠÍ ŽÁKCI   1997 - 1998</t>
  </si>
  <si>
    <t xml:space="preserve"> MLADŠÍ DOROSTENKY   1995 - 1996</t>
  </si>
  <si>
    <t xml:space="preserve"> MLADŠÍ DOROSTENCI   1995 - 1996</t>
  </si>
  <si>
    <t>Habr Martin</t>
  </si>
  <si>
    <t xml:space="preserve"> STARŠÍ DOROSTENKY   1993 - 1994</t>
  </si>
  <si>
    <t>Koncošová Adéla</t>
  </si>
  <si>
    <t xml:space="preserve"> STARŠÍ DOROSTENCI   1993 - 1994</t>
  </si>
  <si>
    <t>Nývlt Jan</t>
  </si>
  <si>
    <t>8,54 s</t>
  </si>
  <si>
    <t xml:space="preserve"> ŽENY   1992 a starší</t>
  </si>
  <si>
    <t>Vítová Jana</t>
  </si>
  <si>
    <t>Cvrčková Jaroslava</t>
  </si>
  <si>
    <t>Petruželková Eva</t>
  </si>
  <si>
    <t>Jiráková Jana</t>
  </si>
  <si>
    <t xml:space="preserve"> MUŽI   1992 a starší</t>
  </si>
  <si>
    <t>Rufer Tomáš</t>
  </si>
  <si>
    <t>Lácha Josef</t>
  </si>
  <si>
    <t>4,65 s</t>
  </si>
  <si>
    <t>Bartók Štefan</t>
  </si>
  <si>
    <t>Závodů se zúčastnilo 144 sportovců - 125 z řad mládeže a 19 dospělých z 10 tělovýchovných jednot</t>
  </si>
  <si>
    <t>So Velká Jesenice a So Žďárky).</t>
  </si>
  <si>
    <t xml:space="preserve">(Ji Adršpach, So Bezděkov, So Černčice, BKL Machov, So Mezilesí, So Olešnice, So Starkoč, So Studnice, </t>
  </si>
  <si>
    <t>Poskoky</t>
  </si>
  <si>
    <t>počet</t>
  </si>
  <si>
    <t>Skok z místa</t>
  </si>
  <si>
    <t>Akrobacie</t>
  </si>
  <si>
    <t>Přeskok</t>
  </si>
  <si>
    <t xml:space="preserve"> Muži E</t>
  </si>
  <si>
    <t xml:space="preserve"> Muži B</t>
  </si>
  <si>
    <t xml:space="preserve"> Muži A</t>
  </si>
  <si>
    <t xml:space="preserve"> Ženy D</t>
  </si>
  <si>
    <t xml:space="preserve"> Ženy C</t>
  </si>
  <si>
    <t xml:space="preserve"> Ženy B</t>
  </si>
  <si>
    <t xml:space="preserve"> Ženy 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</si>
</sst>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center" vertical="center"/>
    </xf>
    <xf numFmtId="0" fontId="21" fillId="0" borderId="16" xfId="0" applyFont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21" fillId="0" borderId="2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2" fontId="21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7" xfId="0" applyFont="1" applyFill="1" applyBorder="1" applyAlignment="1">
      <alignment horizontal="left" vertical="center"/>
    </xf>
    <xf numFmtId="164" fontId="3" fillId="0" borderId="23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2" fontId="3" fillId="0" borderId="24" xfId="0" applyNumberFormat="1" applyFont="1" applyBorder="1" applyAlignment="1">
      <alignment horizontal="center" vertical="center"/>
    </xf>
    <xf numFmtId="2" fontId="3" fillId="0" borderId="25" xfId="0" applyNumberFormat="1" applyFont="1" applyBorder="1" applyAlignment="1">
      <alignment horizontal="center" vertical="center"/>
    </xf>
    <xf numFmtId="164" fontId="3" fillId="0" borderId="26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64" fontId="3" fillId="0" borderId="22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164" fontId="3" fillId="0" borderId="2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2" fontId="3" fillId="0" borderId="2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Fill="1" applyBorder="1" applyAlignment="1">
      <alignment horizontal="left" vertical="center"/>
    </xf>
    <xf numFmtId="164" fontId="3" fillId="0" borderId="0" xfId="0" applyNumberFormat="1" applyFont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2" fontId="25" fillId="0" borderId="0" xfId="0" applyNumberFormat="1" applyFont="1" applyAlignment="1">
      <alignment horizontal="left" vertical="center"/>
    </xf>
    <xf numFmtId="0" fontId="21" fillId="0" borderId="22" xfId="0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2" fontId="21" fillId="0" borderId="30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164" fontId="3" fillId="0" borderId="28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2" fontId="21" fillId="0" borderId="0" xfId="0" applyNumberFormat="1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2" fontId="21" fillId="0" borderId="16" xfId="0" applyNumberFormat="1" applyFont="1" applyBorder="1" applyAlignment="1">
      <alignment horizontal="center" vertical="center"/>
    </xf>
    <xf numFmtId="164" fontId="3" fillId="0" borderId="32" xfId="0" applyNumberFormat="1" applyFont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4" fontId="3" fillId="0" borderId="32" xfId="0" applyNumberFormat="1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21" fillId="0" borderId="24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64" fontId="3" fillId="0" borderId="27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1" fillId="0" borderId="34" xfId="0" applyFont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22" fillId="0" borderId="16" xfId="0" applyFont="1" applyBorder="1" applyAlignment="1">
      <alignment vertical="center"/>
    </xf>
    <xf numFmtId="0" fontId="24" fillId="0" borderId="15" xfId="0" applyFont="1" applyBorder="1" applyAlignment="1">
      <alignment vertical="center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28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21" fillId="0" borderId="22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22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3" fillId="0" borderId="27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56"/>
  <sheetViews>
    <sheetView tabSelected="1" zoomScalePageLayoutView="0" workbookViewId="0" topLeftCell="A1">
      <selection activeCell="R269" sqref="R269"/>
    </sheetView>
  </sheetViews>
  <sheetFormatPr defaultColWidth="9.00390625" defaultRowHeight="12.75"/>
  <cols>
    <col min="1" max="1" width="3.75390625" style="70" customWidth="1"/>
    <col min="2" max="2" width="18.75390625" style="27" customWidth="1"/>
    <col min="3" max="3" width="5.75390625" style="26" customWidth="1"/>
    <col min="4" max="4" width="9.75390625" style="28" customWidth="1"/>
    <col min="5" max="5" width="6.25390625" style="28" customWidth="1"/>
    <col min="6" max="10" width="6.25390625" style="26" customWidth="1"/>
    <col min="11" max="11" width="6.25390625" style="29" customWidth="1"/>
    <col min="12" max="12" width="6.25390625" style="26" customWidth="1"/>
    <col min="13" max="13" width="8.25390625" style="26" customWidth="1"/>
    <col min="14" max="14" width="9.125" style="27" customWidth="1"/>
    <col min="15" max="15" width="10.75390625" style="27" customWidth="1"/>
    <col min="16" max="21" width="5.75390625" style="27" customWidth="1"/>
    <col min="22" max="16384" width="9.125" style="27" customWidth="1"/>
  </cols>
  <sheetData>
    <row r="2" ht="18.75">
      <c r="A2" s="23" t="s">
        <v>8</v>
      </c>
    </row>
    <row r="3" ht="18.75">
      <c r="A3" s="23" t="s">
        <v>108</v>
      </c>
    </row>
    <row r="4" spans="1:2" ht="12.75" customHeight="1" thickBot="1">
      <c r="A4" s="22"/>
      <c r="B4" s="24"/>
    </row>
    <row r="5" spans="1:13" ht="15.75" customHeight="1" thickBot="1">
      <c r="A5" s="107" t="s">
        <v>115</v>
      </c>
      <c r="B5" s="108"/>
      <c r="C5" s="108"/>
      <c r="D5" s="109"/>
      <c r="E5" s="104" t="s">
        <v>213</v>
      </c>
      <c r="F5" s="105"/>
      <c r="G5" s="104" t="s">
        <v>215</v>
      </c>
      <c r="H5" s="106"/>
      <c r="I5" s="104" t="s">
        <v>24</v>
      </c>
      <c r="J5" s="113"/>
      <c r="K5" s="104" t="s">
        <v>111</v>
      </c>
      <c r="L5" s="113"/>
      <c r="M5" s="114" t="s">
        <v>2</v>
      </c>
    </row>
    <row r="6" spans="1:13" ht="15.75" customHeight="1" thickBot="1">
      <c r="A6" s="110"/>
      <c r="B6" s="111"/>
      <c r="C6" s="111"/>
      <c r="D6" s="112"/>
      <c r="E6" s="16" t="s">
        <v>214</v>
      </c>
      <c r="F6" s="4" t="s">
        <v>7</v>
      </c>
      <c r="G6" s="16" t="s">
        <v>16</v>
      </c>
      <c r="H6" s="17" t="s">
        <v>7</v>
      </c>
      <c r="I6" s="5" t="s">
        <v>6</v>
      </c>
      <c r="J6" s="4" t="s">
        <v>7</v>
      </c>
      <c r="K6" s="3" t="s">
        <v>6</v>
      </c>
      <c r="L6" s="4" t="s">
        <v>7</v>
      </c>
      <c r="M6" s="115"/>
    </row>
    <row r="7" spans="1:13" ht="3.75" customHeight="1">
      <c r="A7" s="30"/>
      <c r="B7" s="31"/>
      <c r="C7" s="7"/>
      <c r="D7" s="33"/>
      <c r="E7" s="18"/>
      <c r="F7" s="34"/>
      <c r="G7" s="35"/>
      <c r="H7" s="34"/>
      <c r="I7" s="36"/>
      <c r="J7" s="34"/>
      <c r="K7" s="37"/>
      <c r="L7" s="34"/>
      <c r="M7" s="38"/>
    </row>
    <row r="8" spans="1:13" ht="12.75">
      <c r="A8" s="39" t="s">
        <v>0</v>
      </c>
      <c r="B8" s="40" t="s">
        <v>110</v>
      </c>
      <c r="C8" s="21">
        <v>2007</v>
      </c>
      <c r="D8" s="42" t="s">
        <v>48</v>
      </c>
      <c r="E8" s="19">
        <v>51</v>
      </c>
      <c r="F8" s="43">
        <v>5.1</v>
      </c>
      <c r="G8" s="44">
        <v>74</v>
      </c>
      <c r="H8" s="43">
        <v>3.7</v>
      </c>
      <c r="I8" s="45">
        <v>10.56</v>
      </c>
      <c r="J8" s="43">
        <v>4.8</v>
      </c>
      <c r="K8" s="46">
        <v>20.51</v>
      </c>
      <c r="L8" s="43">
        <v>1.6</v>
      </c>
      <c r="M8" s="47">
        <f>SUM(F8+H8+J8+L8)</f>
        <v>15.200000000000001</v>
      </c>
    </row>
    <row r="9" spans="1:13" ht="12.75">
      <c r="A9" s="39" t="s">
        <v>3</v>
      </c>
      <c r="B9" s="40" t="s">
        <v>109</v>
      </c>
      <c r="C9" s="21">
        <v>2007</v>
      </c>
      <c r="D9" s="42" t="s">
        <v>86</v>
      </c>
      <c r="E9" s="19">
        <v>52</v>
      </c>
      <c r="F9" s="43">
        <v>5.2</v>
      </c>
      <c r="G9" s="44">
        <v>69</v>
      </c>
      <c r="H9" s="43">
        <v>3.5</v>
      </c>
      <c r="I9" s="45">
        <v>11.51</v>
      </c>
      <c r="J9" s="43">
        <v>4.3</v>
      </c>
      <c r="K9" s="46">
        <v>19.04</v>
      </c>
      <c r="L9" s="43">
        <v>2.1</v>
      </c>
      <c r="M9" s="47">
        <f>SUM(F9+H9+J9+L9)</f>
        <v>15.1</v>
      </c>
    </row>
    <row r="10" spans="1:13" ht="3.75" customHeight="1" thickBot="1">
      <c r="A10" s="48"/>
      <c r="B10" s="49"/>
      <c r="C10" s="6"/>
      <c r="D10" s="50"/>
      <c r="E10" s="51"/>
      <c r="F10" s="52"/>
      <c r="G10" s="53"/>
      <c r="H10" s="52"/>
      <c r="I10" s="53"/>
      <c r="J10" s="52"/>
      <c r="K10" s="54"/>
      <c r="L10" s="52"/>
      <c r="M10" s="55"/>
    </row>
    <row r="11" spans="1:2" ht="15" customHeight="1" thickBot="1">
      <c r="A11" s="22"/>
      <c r="B11" s="24"/>
    </row>
    <row r="12" spans="1:13" ht="15.75" customHeight="1" thickBot="1">
      <c r="A12" s="107" t="s">
        <v>116</v>
      </c>
      <c r="B12" s="108"/>
      <c r="C12" s="108"/>
      <c r="D12" s="109"/>
      <c r="E12" s="104" t="s">
        <v>213</v>
      </c>
      <c r="F12" s="105"/>
      <c r="G12" s="104" t="s">
        <v>215</v>
      </c>
      <c r="H12" s="106"/>
      <c r="I12" s="104" t="s">
        <v>24</v>
      </c>
      <c r="J12" s="113"/>
      <c r="K12" s="104" t="s">
        <v>111</v>
      </c>
      <c r="L12" s="113"/>
      <c r="M12" s="114" t="s">
        <v>2</v>
      </c>
    </row>
    <row r="13" spans="1:13" ht="15.75" customHeight="1" thickBot="1">
      <c r="A13" s="110"/>
      <c r="B13" s="111"/>
      <c r="C13" s="111"/>
      <c r="D13" s="112"/>
      <c r="E13" s="16" t="s">
        <v>214</v>
      </c>
      <c r="F13" s="4" t="s">
        <v>7</v>
      </c>
      <c r="G13" s="16" t="s">
        <v>16</v>
      </c>
      <c r="H13" s="17" t="s">
        <v>7</v>
      </c>
      <c r="I13" s="5" t="s">
        <v>6</v>
      </c>
      <c r="J13" s="4" t="s">
        <v>7</v>
      </c>
      <c r="K13" s="3" t="s">
        <v>6</v>
      </c>
      <c r="L13" s="4" t="s">
        <v>7</v>
      </c>
      <c r="M13" s="115"/>
    </row>
    <row r="14" spans="1:13" ht="3.75" customHeight="1">
      <c r="A14" s="78"/>
      <c r="B14" s="57"/>
      <c r="C14" s="2"/>
      <c r="D14" s="42"/>
      <c r="E14" s="18"/>
      <c r="F14" s="73"/>
      <c r="G14" s="35"/>
      <c r="H14" s="73"/>
      <c r="I14" s="36"/>
      <c r="J14" s="34"/>
      <c r="K14" s="37"/>
      <c r="L14" s="34"/>
      <c r="M14" s="38"/>
    </row>
    <row r="15" spans="1:13" ht="12.75">
      <c r="A15" s="39" t="s">
        <v>0</v>
      </c>
      <c r="B15" s="41" t="s">
        <v>84</v>
      </c>
      <c r="C15" s="2">
        <v>2007</v>
      </c>
      <c r="D15" s="42" t="s">
        <v>1</v>
      </c>
      <c r="E15" s="19">
        <v>56</v>
      </c>
      <c r="F15" s="43">
        <v>5.6</v>
      </c>
      <c r="G15" s="44">
        <v>92</v>
      </c>
      <c r="H15" s="43">
        <v>4.6</v>
      </c>
      <c r="I15" s="45">
        <v>8</v>
      </c>
      <c r="J15" s="43">
        <v>6.1</v>
      </c>
      <c r="K15" s="46">
        <v>16.51</v>
      </c>
      <c r="L15" s="43">
        <v>2.9</v>
      </c>
      <c r="M15" s="47">
        <f>SUM(F15+H15+J15+L15)</f>
        <v>19.199999999999996</v>
      </c>
    </row>
    <row r="16" spans="1:13" ht="12.75">
      <c r="A16" s="39" t="s">
        <v>3</v>
      </c>
      <c r="B16" s="41" t="s">
        <v>114</v>
      </c>
      <c r="C16" s="2">
        <v>2007</v>
      </c>
      <c r="D16" s="42" t="s">
        <v>10</v>
      </c>
      <c r="E16" s="19">
        <v>36</v>
      </c>
      <c r="F16" s="43">
        <v>3.6</v>
      </c>
      <c r="G16" s="44">
        <v>74</v>
      </c>
      <c r="H16" s="43">
        <v>3.7</v>
      </c>
      <c r="I16" s="45">
        <v>8.44</v>
      </c>
      <c r="J16" s="43">
        <v>5.8</v>
      </c>
      <c r="K16" s="46">
        <v>19.82</v>
      </c>
      <c r="L16" s="43">
        <v>1.8</v>
      </c>
      <c r="M16" s="47">
        <f>SUM(F16+H16+J16+L16)</f>
        <v>14.900000000000002</v>
      </c>
    </row>
    <row r="17" spans="1:13" ht="12.75">
      <c r="A17" s="39" t="s">
        <v>4</v>
      </c>
      <c r="B17" s="41" t="s">
        <v>72</v>
      </c>
      <c r="C17" s="2">
        <v>2007</v>
      </c>
      <c r="D17" s="42" t="s">
        <v>1</v>
      </c>
      <c r="E17" s="19">
        <v>15</v>
      </c>
      <c r="F17" s="43">
        <v>1.5</v>
      </c>
      <c r="G17" s="44">
        <v>68</v>
      </c>
      <c r="H17" s="43">
        <v>3.4</v>
      </c>
      <c r="I17" s="45">
        <v>7.15</v>
      </c>
      <c r="J17" s="43">
        <v>6.5</v>
      </c>
      <c r="K17" s="46">
        <v>16.3</v>
      </c>
      <c r="L17" s="43">
        <v>3</v>
      </c>
      <c r="M17" s="47">
        <f>SUM(F17+H17+J17+L17)</f>
        <v>14.4</v>
      </c>
    </row>
    <row r="18" spans="1:13" ht="12.75">
      <c r="A18" s="39" t="s">
        <v>5</v>
      </c>
      <c r="B18" s="41" t="s">
        <v>113</v>
      </c>
      <c r="C18" s="2">
        <v>2007</v>
      </c>
      <c r="D18" s="42" t="s">
        <v>48</v>
      </c>
      <c r="E18" s="19">
        <v>45</v>
      </c>
      <c r="F18" s="43">
        <v>4.5</v>
      </c>
      <c r="G18" s="44">
        <v>56</v>
      </c>
      <c r="H18" s="43">
        <v>2.8</v>
      </c>
      <c r="I18" s="45">
        <v>10.93</v>
      </c>
      <c r="J18" s="43">
        <v>4.6</v>
      </c>
      <c r="K18" s="46">
        <v>23.27</v>
      </c>
      <c r="L18" s="43">
        <v>1</v>
      </c>
      <c r="M18" s="47">
        <f>SUM(F18+H18+J18+L18)</f>
        <v>12.899999999999999</v>
      </c>
    </row>
    <row r="19" spans="1:13" ht="12.75">
      <c r="A19" s="39" t="s">
        <v>11</v>
      </c>
      <c r="B19" s="41" t="s">
        <v>112</v>
      </c>
      <c r="C19" s="2">
        <v>2007</v>
      </c>
      <c r="D19" s="42" t="s">
        <v>48</v>
      </c>
      <c r="E19" s="19">
        <v>22</v>
      </c>
      <c r="F19" s="43">
        <v>2.2</v>
      </c>
      <c r="G19" s="44">
        <v>2</v>
      </c>
      <c r="H19" s="43">
        <v>0.1</v>
      </c>
      <c r="I19" s="45">
        <v>12.66</v>
      </c>
      <c r="J19" s="43">
        <v>3.7</v>
      </c>
      <c r="K19" s="46">
        <v>25.7</v>
      </c>
      <c r="L19" s="43">
        <v>1</v>
      </c>
      <c r="M19" s="47">
        <f>SUM(F19+H19+J19+L19)</f>
        <v>7</v>
      </c>
    </row>
    <row r="20" spans="1:13" ht="12.75">
      <c r="A20" s="39" t="s">
        <v>13</v>
      </c>
      <c r="B20" s="41" t="s">
        <v>63</v>
      </c>
      <c r="C20" s="2">
        <v>2007</v>
      </c>
      <c r="D20" s="42" t="s">
        <v>1</v>
      </c>
      <c r="E20" s="19" t="s">
        <v>34</v>
      </c>
      <c r="F20" s="43" t="s">
        <v>34</v>
      </c>
      <c r="G20" s="44">
        <v>14</v>
      </c>
      <c r="H20" s="43">
        <v>0.7</v>
      </c>
      <c r="I20" s="45">
        <v>18.26</v>
      </c>
      <c r="J20" s="43">
        <v>1</v>
      </c>
      <c r="K20" s="46">
        <v>30.03</v>
      </c>
      <c r="L20" s="43">
        <v>1</v>
      </c>
      <c r="M20" s="47">
        <f>SUM(H20+J20+L20)</f>
        <v>2.7</v>
      </c>
    </row>
    <row r="21" spans="1:13" ht="12.75">
      <c r="A21" s="39" t="s">
        <v>14</v>
      </c>
      <c r="B21" s="41" t="s">
        <v>85</v>
      </c>
      <c r="C21" s="2">
        <v>2008</v>
      </c>
      <c r="D21" s="42" t="s">
        <v>1</v>
      </c>
      <c r="E21" s="19" t="s">
        <v>34</v>
      </c>
      <c r="F21" s="61" t="s">
        <v>34</v>
      </c>
      <c r="G21" s="59" t="s">
        <v>34</v>
      </c>
      <c r="H21" s="61" t="s">
        <v>34</v>
      </c>
      <c r="I21" s="60" t="s">
        <v>34</v>
      </c>
      <c r="J21" s="61" t="s">
        <v>34</v>
      </c>
      <c r="K21" s="46">
        <v>27.29</v>
      </c>
      <c r="L21" s="43">
        <v>1</v>
      </c>
      <c r="M21" s="47">
        <f>L21</f>
        <v>1</v>
      </c>
    </row>
    <row r="22" spans="1:13" ht="3.75" customHeight="1" thickBot="1">
      <c r="A22" s="48"/>
      <c r="B22" s="49"/>
      <c r="C22" s="6"/>
      <c r="D22" s="50"/>
      <c r="E22" s="51"/>
      <c r="F22" s="52"/>
      <c r="G22" s="53"/>
      <c r="H22" s="52"/>
      <c r="I22" s="53"/>
      <c r="J22" s="52"/>
      <c r="K22" s="54"/>
      <c r="L22" s="52"/>
      <c r="M22" s="55"/>
    </row>
    <row r="23" spans="1:2" ht="15" customHeight="1" thickBot="1">
      <c r="A23" s="22"/>
      <c r="B23" s="24"/>
    </row>
    <row r="24" spans="1:13" ht="15.75" customHeight="1" thickBot="1">
      <c r="A24" s="107" t="s">
        <v>117</v>
      </c>
      <c r="B24" s="108"/>
      <c r="C24" s="108"/>
      <c r="D24" s="109"/>
      <c r="E24" s="104" t="s">
        <v>213</v>
      </c>
      <c r="F24" s="105"/>
      <c r="G24" s="104" t="s">
        <v>215</v>
      </c>
      <c r="H24" s="106"/>
      <c r="I24" s="104" t="s">
        <v>24</v>
      </c>
      <c r="J24" s="113"/>
      <c r="K24" s="104" t="s">
        <v>111</v>
      </c>
      <c r="L24" s="113"/>
      <c r="M24" s="114" t="s">
        <v>2</v>
      </c>
    </row>
    <row r="25" spans="1:21" ht="15.75" customHeight="1" thickBot="1">
      <c r="A25" s="110"/>
      <c r="B25" s="111"/>
      <c r="C25" s="111"/>
      <c r="D25" s="112"/>
      <c r="E25" s="16" t="s">
        <v>214</v>
      </c>
      <c r="F25" s="4" t="s">
        <v>7</v>
      </c>
      <c r="G25" s="16" t="s">
        <v>16</v>
      </c>
      <c r="H25" s="17" t="s">
        <v>7</v>
      </c>
      <c r="I25" s="5" t="s">
        <v>6</v>
      </c>
      <c r="J25" s="4" t="s">
        <v>7</v>
      </c>
      <c r="K25" s="3" t="s">
        <v>6</v>
      </c>
      <c r="L25" s="4" t="s">
        <v>7</v>
      </c>
      <c r="M25" s="115"/>
      <c r="P25" s="25"/>
      <c r="Q25" s="25"/>
      <c r="R25" s="25"/>
      <c r="S25" s="63"/>
      <c r="T25" s="63"/>
      <c r="U25" s="63"/>
    </row>
    <row r="26" spans="1:13" ht="3.75" customHeight="1">
      <c r="A26" s="78"/>
      <c r="B26" s="57"/>
      <c r="C26" s="2"/>
      <c r="D26" s="42"/>
      <c r="E26" s="18"/>
      <c r="F26" s="73"/>
      <c r="G26" s="64"/>
      <c r="H26" s="34"/>
      <c r="I26" s="36"/>
      <c r="J26" s="34"/>
      <c r="K26" s="37"/>
      <c r="L26" s="34"/>
      <c r="M26" s="38"/>
    </row>
    <row r="27" spans="1:21" ht="12.75">
      <c r="A27" s="39" t="s">
        <v>0</v>
      </c>
      <c r="B27" s="41" t="s">
        <v>120</v>
      </c>
      <c r="C27" s="2">
        <v>2005</v>
      </c>
      <c r="D27" s="42" t="s">
        <v>29</v>
      </c>
      <c r="E27" s="19">
        <v>90</v>
      </c>
      <c r="F27" s="43">
        <v>9</v>
      </c>
      <c r="G27" s="79">
        <v>105</v>
      </c>
      <c r="H27" s="43">
        <v>5.3</v>
      </c>
      <c r="I27" s="45">
        <v>8.19</v>
      </c>
      <c r="J27" s="43">
        <v>6</v>
      </c>
      <c r="K27" s="46">
        <v>14.95</v>
      </c>
      <c r="L27" s="43">
        <v>3.5</v>
      </c>
      <c r="M27" s="47">
        <f aca="true" t="shared" si="0" ref="M27:M39">SUM(F27+H27+J27+L27)</f>
        <v>23.8</v>
      </c>
      <c r="P27" s="26"/>
      <c r="Q27" s="26"/>
      <c r="R27" s="26"/>
      <c r="S27" s="26"/>
      <c r="T27" s="26"/>
      <c r="U27" s="26"/>
    </row>
    <row r="28" spans="1:21" ht="12.75">
      <c r="A28" s="39" t="s">
        <v>3</v>
      </c>
      <c r="B28" s="41" t="s">
        <v>119</v>
      </c>
      <c r="C28" s="2">
        <v>2006</v>
      </c>
      <c r="D28" s="42" t="s">
        <v>1</v>
      </c>
      <c r="E28" s="19">
        <v>78</v>
      </c>
      <c r="F28" s="43">
        <v>7.8</v>
      </c>
      <c r="G28" s="79">
        <v>113</v>
      </c>
      <c r="H28" s="43">
        <v>5.7</v>
      </c>
      <c r="I28" s="45">
        <v>8.86</v>
      </c>
      <c r="J28" s="43">
        <v>5.6</v>
      </c>
      <c r="K28" s="46">
        <v>15.6</v>
      </c>
      <c r="L28" s="43">
        <v>3.3</v>
      </c>
      <c r="M28" s="47">
        <f t="shared" si="0"/>
        <v>22.400000000000002</v>
      </c>
      <c r="P28" s="26"/>
      <c r="Q28" s="26"/>
      <c r="R28" s="26"/>
      <c r="S28" s="26"/>
      <c r="T28" s="26"/>
      <c r="U28" s="26"/>
    </row>
    <row r="29" spans="1:21" ht="12.75">
      <c r="A29" s="39" t="s">
        <v>4</v>
      </c>
      <c r="B29" s="41" t="s">
        <v>124</v>
      </c>
      <c r="C29" s="2">
        <v>2005</v>
      </c>
      <c r="D29" s="42" t="s">
        <v>127</v>
      </c>
      <c r="E29" s="19">
        <v>87</v>
      </c>
      <c r="F29" s="43">
        <v>8.7</v>
      </c>
      <c r="G29" s="79">
        <v>87</v>
      </c>
      <c r="H29" s="43">
        <v>4.4</v>
      </c>
      <c r="I29" s="45">
        <v>9.64</v>
      </c>
      <c r="J29" s="43">
        <v>5.2</v>
      </c>
      <c r="K29" s="46">
        <v>16.57</v>
      </c>
      <c r="L29" s="43">
        <v>2.9</v>
      </c>
      <c r="M29" s="47">
        <f t="shared" si="0"/>
        <v>21.2</v>
      </c>
      <c r="P29" s="26"/>
      <c r="Q29" s="26"/>
      <c r="R29" s="26"/>
      <c r="S29" s="26"/>
      <c r="T29" s="26"/>
      <c r="U29" s="26"/>
    </row>
    <row r="30" spans="1:21" ht="12.75">
      <c r="A30" s="39" t="s">
        <v>5</v>
      </c>
      <c r="B30" s="41" t="s">
        <v>129</v>
      </c>
      <c r="C30" s="2">
        <v>2006</v>
      </c>
      <c r="D30" s="42" t="s">
        <v>10</v>
      </c>
      <c r="E30" s="19">
        <v>66</v>
      </c>
      <c r="F30" s="43">
        <v>6.6</v>
      </c>
      <c r="G30" s="79">
        <v>104</v>
      </c>
      <c r="H30" s="66">
        <v>5.2</v>
      </c>
      <c r="I30" s="45">
        <v>10.53</v>
      </c>
      <c r="J30" s="66">
        <v>4.8</v>
      </c>
      <c r="K30" s="46">
        <v>14.35</v>
      </c>
      <c r="L30" s="61">
        <v>4.1</v>
      </c>
      <c r="M30" s="47">
        <f t="shared" si="0"/>
        <v>20.700000000000003</v>
      </c>
      <c r="P30" s="26"/>
      <c r="Q30" s="26"/>
      <c r="R30" s="26"/>
      <c r="S30" s="26"/>
      <c r="T30" s="26"/>
      <c r="U30" s="26"/>
    </row>
    <row r="31" spans="1:21" ht="12.75">
      <c r="A31" s="39" t="s">
        <v>11</v>
      </c>
      <c r="B31" s="41" t="s">
        <v>123</v>
      </c>
      <c r="C31" s="2">
        <v>2005</v>
      </c>
      <c r="D31" s="42" t="s">
        <v>127</v>
      </c>
      <c r="E31" s="19">
        <v>74</v>
      </c>
      <c r="F31" s="43">
        <v>7.4</v>
      </c>
      <c r="G31" s="79">
        <v>91</v>
      </c>
      <c r="H31" s="43">
        <v>4.6</v>
      </c>
      <c r="I31" s="45">
        <v>9.43</v>
      </c>
      <c r="J31" s="43">
        <v>5.3</v>
      </c>
      <c r="K31" s="46">
        <v>17.95</v>
      </c>
      <c r="L31" s="43">
        <v>2.5</v>
      </c>
      <c r="M31" s="47">
        <f t="shared" si="0"/>
        <v>19.8</v>
      </c>
      <c r="P31" s="26"/>
      <c r="Q31" s="26"/>
      <c r="R31" s="26"/>
      <c r="S31" s="26"/>
      <c r="T31" s="26"/>
      <c r="U31" s="26"/>
    </row>
    <row r="32" spans="1:21" ht="12.75">
      <c r="A32" s="39" t="s">
        <v>13</v>
      </c>
      <c r="B32" s="41" t="s">
        <v>89</v>
      </c>
      <c r="C32" s="2">
        <v>2006</v>
      </c>
      <c r="D32" s="42" t="s">
        <v>10</v>
      </c>
      <c r="E32" s="19">
        <v>70</v>
      </c>
      <c r="F32" s="43">
        <v>7</v>
      </c>
      <c r="G32" s="79">
        <v>100</v>
      </c>
      <c r="H32" s="43">
        <v>5</v>
      </c>
      <c r="I32" s="45">
        <v>11.07</v>
      </c>
      <c r="J32" s="66">
        <v>4.5</v>
      </c>
      <c r="K32" s="46">
        <v>16.03</v>
      </c>
      <c r="L32" s="61">
        <v>3.1</v>
      </c>
      <c r="M32" s="47">
        <f t="shared" si="0"/>
        <v>19.6</v>
      </c>
      <c r="P32" s="26"/>
      <c r="Q32" s="26"/>
      <c r="R32" s="26"/>
      <c r="S32" s="26"/>
      <c r="T32" s="26"/>
      <c r="U32" s="26"/>
    </row>
    <row r="33" spans="1:21" ht="12.75">
      <c r="A33" s="39" t="s">
        <v>14</v>
      </c>
      <c r="B33" s="41" t="s">
        <v>51</v>
      </c>
      <c r="C33" s="2">
        <v>2005</v>
      </c>
      <c r="D33" s="42" t="s">
        <v>1</v>
      </c>
      <c r="E33" s="19">
        <v>77</v>
      </c>
      <c r="F33" s="43">
        <v>7.7</v>
      </c>
      <c r="G33" s="79">
        <v>97</v>
      </c>
      <c r="H33" s="43">
        <v>4.9</v>
      </c>
      <c r="I33" s="45">
        <v>13.1</v>
      </c>
      <c r="J33" s="43">
        <v>3.5</v>
      </c>
      <c r="K33" s="46">
        <v>15.7</v>
      </c>
      <c r="L33" s="43">
        <v>3.2</v>
      </c>
      <c r="M33" s="47">
        <f t="shared" si="0"/>
        <v>19.3</v>
      </c>
      <c r="P33" s="26"/>
      <c r="Q33" s="26"/>
      <c r="R33" s="26"/>
      <c r="S33" s="26"/>
      <c r="T33" s="26"/>
      <c r="U33" s="26"/>
    </row>
    <row r="34" spans="1:21" ht="12.75">
      <c r="A34" s="39" t="s">
        <v>15</v>
      </c>
      <c r="B34" s="41" t="s">
        <v>121</v>
      </c>
      <c r="C34" s="2">
        <v>2006</v>
      </c>
      <c r="D34" s="42" t="s">
        <v>127</v>
      </c>
      <c r="E34" s="19">
        <v>56</v>
      </c>
      <c r="F34" s="43">
        <v>5.6</v>
      </c>
      <c r="G34" s="79">
        <v>81</v>
      </c>
      <c r="H34" s="43">
        <v>4.1</v>
      </c>
      <c r="I34" s="45">
        <v>7.99</v>
      </c>
      <c r="J34" s="43">
        <v>6.1</v>
      </c>
      <c r="K34" s="46">
        <v>17.13</v>
      </c>
      <c r="L34" s="43">
        <v>2.7</v>
      </c>
      <c r="M34" s="47">
        <f t="shared" si="0"/>
        <v>18.5</v>
      </c>
      <c r="P34" s="26"/>
      <c r="Q34" s="26"/>
      <c r="R34" s="26"/>
      <c r="S34" s="26"/>
      <c r="T34" s="26"/>
      <c r="U34" s="26"/>
    </row>
    <row r="35" spans="1:21" ht="12.75">
      <c r="A35" s="39" t="s">
        <v>18</v>
      </c>
      <c r="B35" s="41" t="s">
        <v>87</v>
      </c>
      <c r="C35" s="2">
        <v>2006</v>
      </c>
      <c r="D35" s="42" t="s">
        <v>10</v>
      </c>
      <c r="E35" s="19">
        <v>70</v>
      </c>
      <c r="F35" s="43">
        <v>7</v>
      </c>
      <c r="G35" s="79">
        <v>81</v>
      </c>
      <c r="H35" s="43">
        <v>4.1</v>
      </c>
      <c r="I35" s="45">
        <v>11.54</v>
      </c>
      <c r="J35" s="43">
        <v>4.3</v>
      </c>
      <c r="K35" s="46">
        <v>16.68</v>
      </c>
      <c r="L35" s="43">
        <v>2.9</v>
      </c>
      <c r="M35" s="47">
        <f t="shared" si="0"/>
        <v>18.299999999999997</v>
      </c>
      <c r="P35" s="26"/>
      <c r="Q35" s="26"/>
      <c r="R35" s="26"/>
      <c r="S35" s="26"/>
      <c r="T35" s="26"/>
      <c r="U35" s="26"/>
    </row>
    <row r="36" spans="1:21" ht="12.75">
      <c r="A36" s="39" t="s">
        <v>44</v>
      </c>
      <c r="B36" s="41" t="s">
        <v>125</v>
      </c>
      <c r="C36" s="2">
        <v>2005</v>
      </c>
      <c r="D36" s="42" t="s">
        <v>127</v>
      </c>
      <c r="E36" s="19">
        <v>62</v>
      </c>
      <c r="F36" s="43">
        <v>6.2</v>
      </c>
      <c r="G36" s="79">
        <v>81</v>
      </c>
      <c r="H36" s="43">
        <v>4.1</v>
      </c>
      <c r="I36" s="45">
        <v>10.93</v>
      </c>
      <c r="J36" s="43">
        <v>4.6</v>
      </c>
      <c r="K36" s="67">
        <v>15.91</v>
      </c>
      <c r="L36" s="43">
        <v>3.1</v>
      </c>
      <c r="M36" s="47">
        <f t="shared" si="0"/>
        <v>18</v>
      </c>
      <c r="P36" s="26"/>
      <c r="Q36" s="26"/>
      <c r="R36" s="26"/>
      <c r="S36" s="26"/>
      <c r="T36" s="26"/>
      <c r="U36" s="26"/>
    </row>
    <row r="37" spans="1:21" ht="12.75">
      <c r="A37" s="39" t="s">
        <v>45</v>
      </c>
      <c r="B37" s="41" t="s">
        <v>122</v>
      </c>
      <c r="C37" s="2">
        <v>2006</v>
      </c>
      <c r="D37" s="42" t="s">
        <v>127</v>
      </c>
      <c r="E37" s="19">
        <v>65</v>
      </c>
      <c r="F37" s="43">
        <v>6.5</v>
      </c>
      <c r="G37" s="79">
        <v>106</v>
      </c>
      <c r="H37" s="43">
        <v>5.3</v>
      </c>
      <c r="I37" s="68">
        <v>15.38</v>
      </c>
      <c r="J37" s="43">
        <v>2.4</v>
      </c>
      <c r="K37" s="67">
        <v>19.89</v>
      </c>
      <c r="L37" s="43">
        <v>1.8</v>
      </c>
      <c r="M37" s="47">
        <f t="shared" si="0"/>
        <v>16</v>
      </c>
      <c r="P37" s="26"/>
      <c r="Q37" s="26"/>
      <c r="R37" s="26"/>
      <c r="S37" s="26"/>
      <c r="T37" s="26"/>
      <c r="U37" s="26"/>
    </row>
    <row r="38" spans="1:21" ht="12.75">
      <c r="A38" s="39" t="s">
        <v>46</v>
      </c>
      <c r="B38" s="41" t="s">
        <v>126</v>
      </c>
      <c r="C38" s="2">
        <v>2006</v>
      </c>
      <c r="D38" s="42" t="s">
        <v>128</v>
      </c>
      <c r="E38" s="19">
        <v>71</v>
      </c>
      <c r="F38" s="43">
        <v>7.1</v>
      </c>
      <c r="G38" s="79">
        <v>61</v>
      </c>
      <c r="H38" s="66">
        <v>3.1</v>
      </c>
      <c r="I38" s="68">
        <v>17.65</v>
      </c>
      <c r="J38" s="66">
        <v>1.2</v>
      </c>
      <c r="K38" s="67">
        <v>18.07</v>
      </c>
      <c r="L38" s="61">
        <v>2.4</v>
      </c>
      <c r="M38" s="47">
        <f t="shared" si="0"/>
        <v>13.799999999999999</v>
      </c>
      <c r="P38" s="26"/>
      <c r="Q38" s="26"/>
      <c r="R38" s="26"/>
      <c r="S38" s="26"/>
      <c r="T38" s="26"/>
      <c r="U38" s="26"/>
    </row>
    <row r="39" spans="1:21" ht="12.75">
      <c r="A39" s="39" t="s">
        <v>61</v>
      </c>
      <c r="B39" s="41" t="s">
        <v>118</v>
      </c>
      <c r="C39" s="2">
        <v>2006</v>
      </c>
      <c r="D39" s="42" t="s">
        <v>1</v>
      </c>
      <c r="E39" s="19">
        <v>53</v>
      </c>
      <c r="F39" s="43">
        <v>5.3</v>
      </c>
      <c r="G39" s="79">
        <v>65</v>
      </c>
      <c r="H39" s="43">
        <v>3.3</v>
      </c>
      <c r="I39" s="68">
        <v>15.57</v>
      </c>
      <c r="J39" s="43">
        <v>2.3</v>
      </c>
      <c r="K39" s="67">
        <v>18.23</v>
      </c>
      <c r="L39" s="43">
        <v>2.4</v>
      </c>
      <c r="M39" s="47">
        <f t="shared" si="0"/>
        <v>13.299999999999999</v>
      </c>
      <c r="P39" s="26"/>
      <c r="Q39" s="26"/>
      <c r="R39" s="26"/>
      <c r="S39" s="26"/>
      <c r="T39" s="26"/>
      <c r="U39" s="26"/>
    </row>
    <row r="40" spans="1:14" ht="3.75" customHeight="1" thickBot="1">
      <c r="A40" s="48"/>
      <c r="B40" s="49"/>
      <c r="C40" s="6"/>
      <c r="D40" s="50"/>
      <c r="E40" s="51"/>
      <c r="F40" s="52"/>
      <c r="G40" s="69"/>
      <c r="H40" s="52"/>
      <c r="I40" s="53"/>
      <c r="J40" s="52"/>
      <c r="K40" s="54"/>
      <c r="L40" s="52"/>
      <c r="M40" s="55"/>
      <c r="N40" s="2"/>
    </row>
    <row r="41" spans="19:21" ht="15" customHeight="1" thickBot="1">
      <c r="S41" s="26"/>
      <c r="T41" s="26"/>
      <c r="U41" s="26"/>
    </row>
    <row r="42" spans="1:13" ht="15.75" customHeight="1" thickBot="1">
      <c r="A42" s="107" t="s">
        <v>130</v>
      </c>
      <c r="B42" s="108"/>
      <c r="C42" s="108"/>
      <c r="D42" s="109"/>
      <c r="E42" s="104" t="s">
        <v>213</v>
      </c>
      <c r="F42" s="105"/>
      <c r="G42" s="104" t="s">
        <v>215</v>
      </c>
      <c r="H42" s="106"/>
      <c r="I42" s="104" t="s">
        <v>24</v>
      </c>
      <c r="J42" s="113"/>
      <c r="K42" s="104" t="s">
        <v>111</v>
      </c>
      <c r="L42" s="113"/>
      <c r="M42" s="114" t="s">
        <v>2</v>
      </c>
    </row>
    <row r="43" spans="1:13" ht="15.75" customHeight="1" thickBot="1">
      <c r="A43" s="110"/>
      <c r="B43" s="111"/>
      <c r="C43" s="111"/>
      <c r="D43" s="112"/>
      <c r="E43" s="16" t="s">
        <v>214</v>
      </c>
      <c r="F43" s="4" t="s">
        <v>7</v>
      </c>
      <c r="G43" s="16" t="s">
        <v>16</v>
      </c>
      <c r="H43" s="17" t="s">
        <v>7</v>
      </c>
      <c r="I43" s="5" t="s">
        <v>6</v>
      </c>
      <c r="J43" s="4" t="s">
        <v>7</v>
      </c>
      <c r="K43" s="3" t="s">
        <v>6</v>
      </c>
      <c r="L43" s="4" t="s">
        <v>7</v>
      </c>
      <c r="M43" s="115"/>
    </row>
    <row r="44" spans="1:13" ht="3.75" customHeight="1">
      <c r="A44" s="30"/>
      <c r="B44" s="31"/>
      <c r="C44" s="7"/>
      <c r="D44" s="33"/>
      <c r="E44" s="18"/>
      <c r="F44" s="73"/>
      <c r="G44" s="64"/>
      <c r="H44" s="34"/>
      <c r="I44" s="36"/>
      <c r="J44" s="34"/>
      <c r="K44" s="37"/>
      <c r="L44" s="34"/>
      <c r="M44" s="38"/>
    </row>
    <row r="45" spans="1:13" ht="12.75" customHeight="1">
      <c r="A45" s="39" t="s">
        <v>0</v>
      </c>
      <c r="B45" s="40" t="s">
        <v>135</v>
      </c>
      <c r="C45" s="21">
        <v>2005</v>
      </c>
      <c r="D45" s="42" t="s">
        <v>127</v>
      </c>
      <c r="E45" s="19">
        <v>75</v>
      </c>
      <c r="F45" s="43">
        <v>7.5</v>
      </c>
      <c r="G45" s="79">
        <v>113</v>
      </c>
      <c r="H45" s="43">
        <v>5.7</v>
      </c>
      <c r="I45" s="68">
        <v>7.7</v>
      </c>
      <c r="J45" s="43">
        <v>6.2</v>
      </c>
      <c r="K45" s="46">
        <v>16.36</v>
      </c>
      <c r="L45" s="43">
        <v>3</v>
      </c>
      <c r="M45" s="47">
        <f aca="true" t="shared" si="1" ref="M45:M53">SUM(F45+H45+J45+L45)</f>
        <v>22.4</v>
      </c>
    </row>
    <row r="46" spans="1:13" ht="12.75" customHeight="1">
      <c r="A46" s="39" t="s">
        <v>3</v>
      </c>
      <c r="B46" s="40" t="s">
        <v>133</v>
      </c>
      <c r="C46" s="21">
        <v>2006</v>
      </c>
      <c r="D46" s="42" t="s">
        <v>127</v>
      </c>
      <c r="E46" s="19">
        <v>62</v>
      </c>
      <c r="F46" s="43">
        <v>6.2</v>
      </c>
      <c r="G46" s="79">
        <v>113</v>
      </c>
      <c r="H46" s="43">
        <v>5.7</v>
      </c>
      <c r="I46" s="68">
        <v>6.34</v>
      </c>
      <c r="J46" s="43">
        <v>6.9</v>
      </c>
      <c r="K46" s="46">
        <v>14.94</v>
      </c>
      <c r="L46" s="43">
        <v>3.5</v>
      </c>
      <c r="M46" s="47">
        <f t="shared" si="1"/>
        <v>22.3</v>
      </c>
    </row>
    <row r="47" spans="1:13" ht="12.75" customHeight="1">
      <c r="A47" s="39" t="s">
        <v>4</v>
      </c>
      <c r="B47" s="40" t="s">
        <v>137</v>
      </c>
      <c r="C47" s="21">
        <v>2005</v>
      </c>
      <c r="D47" s="42" t="s">
        <v>127</v>
      </c>
      <c r="E47" s="19">
        <v>57</v>
      </c>
      <c r="F47" s="43">
        <v>5.7</v>
      </c>
      <c r="G47" s="79">
        <v>112</v>
      </c>
      <c r="H47" s="43">
        <v>5.6</v>
      </c>
      <c r="I47" s="68">
        <v>7.48</v>
      </c>
      <c r="J47" s="43">
        <v>6.3</v>
      </c>
      <c r="K47" s="46">
        <v>16.16</v>
      </c>
      <c r="L47" s="43">
        <v>3.1</v>
      </c>
      <c r="M47" s="47">
        <f t="shared" si="1"/>
        <v>20.700000000000003</v>
      </c>
    </row>
    <row r="48" spans="1:13" ht="12.75" customHeight="1">
      <c r="A48" s="39" t="s">
        <v>5</v>
      </c>
      <c r="B48" s="40" t="s">
        <v>63</v>
      </c>
      <c r="C48" s="21">
        <v>2006</v>
      </c>
      <c r="D48" s="42" t="s">
        <v>1</v>
      </c>
      <c r="E48" s="19">
        <v>64</v>
      </c>
      <c r="F48" s="43">
        <v>6.4</v>
      </c>
      <c r="G48" s="79">
        <v>78</v>
      </c>
      <c r="H48" s="43">
        <v>3.9</v>
      </c>
      <c r="I48" s="68">
        <v>7.95</v>
      </c>
      <c r="J48" s="43">
        <v>6.1</v>
      </c>
      <c r="K48" s="46">
        <v>15.92</v>
      </c>
      <c r="L48" s="43">
        <v>3.1</v>
      </c>
      <c r="M48" s="47">
        <f t="shared" si="1"/>
        <v>19.5</v>
      </c>
    </row>
    <row r="49" spans="1:13" ht="12.75" customHeight="1">
      <c r="A49" s="39" t="s">
        <v>11</v>
      </c>
      <c r="B49" s="40" t="s">
        <v>83</v>
      </c>
      <c r="C49" s="21">
        <v>2005</v>
      </c>
      <c r="D49" s="42" t="s">
        <v>86</v>
      </c>
      <c r="E49" s="19">
        <v>54</v>
      </c>
      <c r="F49" s="43">
        <v>5.4</v>
      </c>
      <c r="G49" s="79">
        <v>92</v>
      </c>
      <c r="H49" s="43">
        <v>4.6</v>
      </c>
      <c r="I49" s="68">
        <v>9.94</v>
      </c>
      <c r="J49" s="43">
        <v>5.1</v>
      </c>
      <c r="K49" s="46">
        <v>14.67</v>
      </c>
      <c r="L49" s="43">
        <v>3.8</v>
      </c>
      <c r="M49" s="47">
        <f t="shared" si="1"/>
        <v>18.9</v>
      </c>
    </row>
    <row r="50" spans="1:13" ht="12.75" customHeight="1">
      <c r="A50" s="39" t="s">
        <v>13</v>
      </c>
      <c r="B50" s="40" t="s">
        <v>132</v>
      </c>
      <c r="C50" s="21">
        <v>2005</v>
      </c>
      <c r="D50" s="42" t="s">
        <v>1</v>
      </c>
      <c r="E50" s="19">
        <v>62</v>
      </c>
      <c r="F50" s="43">
        <v>6.2</v>
      </c>
      <c r="G50" s="79">
        <v>104</v>
      </c>
      <c r="H50" s="43">
        <v>5.2</v>
      </c>
      <c r="I50" s="68">
        <v>11.39</v>
      </c>
      <c r="J50" s="43">
        <v>4.4</v>
      </c>
      <c r="K50" s="46">
        <v>17.89</v>
      </c>
      <c r="L50" s="43">
        <v>2.5</v>
      </c>
      <c r="M50" s="47">
        <f t="shared" si="1"/>
        <v>18.3</v>
      </c>
    </row>
    <row r="51" spans="1:13" ht="12.75" customHeight="1">
      <c r="A51" s="39" t="s">
        <v>14</v>
      </c>
      <c r="B51" s="40" t="s">
        <v>136</v>
      </c>
      <c r="C51" s="21">
        <v>2005</v>
      </c>
      <c r="D51" s="42" t="s">
        <v>127</v>
      </c>
      <c r="E51" s="19">
        <v>56</v>
      </c>
      <c r="F51" s="43">
        <v>5.6</v>
      </c>
      <c r="G51" s="79">
        <v>75</v>
      </c>
      <c r="H51" s="43">
        <v>3.8</v>
      </c>
      <c r="I51" s="68">
        <v>12.19</v>
      </c>
      <c r="J51" s="43">
        <v>4</v>
      </c>
      <c r="K51" s="46">
        <v>16.48</v>
      </c>
      <c r="L51" s="43">
        <v>3</v>
      </c>
      <c r="M51" s="47">
        <f t="shared" si="1"/>
        <v>16.4</v>
      </c>
    </row>
    <row r="52" spans="1:13" ht="12.75" customHeight="1">
      <c r="A52" s="39" t="s">
        <v>15</v>
      </c>
      <c r="B52" s="40" t="s">
        <v>131</v>
      </c>
      <c r="C52" s="21">
        <v>2005</v>
      </c>
      <c r="D52" s="42" t="s">
        <v>10</v>
      </c>
      <c r="E52" s="19">
        <v>44</v>
      </c>
      <c r="F52" s="43">
        <v>4.4</v>
      </c>
      <c r="G52" s="79">
        <v>91</v>
      </c>
      <c r="H52" s="43">
        <v>4.6</v>
      </c>
      <c r="I52" s="68">
        <v>12.08</v>
      </c>
      <c r="J52" s="43">
        <v>4</v>
      </c>
      <c r="K52" s="46">
        <v>16.23</v>
      </c>
      <c r="L52" s="43">
        <v>3</v>
      </c>
      <c r="M52" s="47">
        <f t="shared" si="1"/>
        <v>16</v>
      </c>
    </row>
    <row r="53" spans="1:13" ht="12.75" customHeight="1">
      <c r="A53" s="39" t="s">
        <v>18</v>
      </c>
      <c r="B53" s="40" t="s">
        <v>134</v>
      </c>
      <c r="C53" s="21">
        <v>2006</v>
      </c>
      <c r="D53" s="42" t="s">
        <v>127</v>
      </c>
      <c r="E53" s="19">
        <v>56</v>
      </c>
      <c r="F53" s="43">
        <v>5.6</v>
      </c>
      <c r="G53" s="79">
        <v>61</v>
      </c>
      <c r="H53" s="43">
        <v>3.1</v>
      </c>
      <c r="I53" s="68">
        <v>18.85</v>
      </c>
      <c r="J53" s="43">
        <v>1</v>
      </c>
      <c r="K53" s="46">
        <v>17.41</v>
      </c>
      <c r="L53" s="43">
        <v>2.6</v>
      </c>
      <c r="M53" s="47">
        <f t="shared" si="1"/>
        <v>12.299999999999999</v>
      </c>
    </row>
    <row r="54" spans="1:13" ht="3.75" customHeight="1" thickBot="1">
      <c r="A54" s="48"/>
      <c r="B54" s="49"/>
      <c r="C54" s="6"/>
      <c r="D54" s="50"/>
      <c r="E54" s="51"/>
      <c r="F54" s="52"/>
      <c r="G54" s="69"/>
      <c r="H54" s="52"/>
      <c r="I54" s="53"/>
      <c r="J54" s="52"/>
      <c r="K54" s="54"/>
      <c r="L54" s="52"/>
      <c r="M54" s="55"/>
    </row>
    <row r="55" spans="6:13" ht="15" customHeight="1" thickBot="1">
      <c r="F55" s="72"/>
      <c r="G55" s="72"/>
      <c r="H55" s="72"/>
      <c r="I55" s="72"/>
      <c r="J55" s="72"/>
      <c r="L55" s="72"/>
      <c r="M55" s="72"/>
    </row>
    <row r="56" spans="1:13" ht="15.75" customHeight="1" thickBot="1">
      <c r="A56" s="107" t="s">
        <v>138</v>
      </c>
      <c r="B56" s="108"/>
      <c r="C56" s="108"/>
      <c r="D56" s="109"/>
      <c r="E56" s="122" t="s">
        <v>216</v>
      </c>
      <c r="F56" s="123"/>
      <c r="G56" s="122" t="s">
        <v>217</v>
      </c>
      <c r="H56" s="126"/>
      <c r="I56" s="104" t="s">
        <v>12</v>
      </c>
      <c r="J56" s="113"/>
      <c r="K56" s="104" t="s">
        <v>111</v>
      </c>
      <c r="L56" s="113"/>
      <c r="M56" s="114" t="s">
        <v>2</v>
      </c>
    </row>
    <row r="57" spans="1:13" ht="15.75" customHeight="1" thickBot="1">
      <c r="A57" s="110"/>
      <c r="B57" s="111"/>
      <c r="C57" s="111"/>
      <c r="D57" s="112"/>
      <c r="E57" s="124"/>
      <c r="F57" s="125"/>
      <c r="G57" s="127"/>
      <c r="H57" s="128"/>
      <c r="I57" s="5" t="s">
        <v>16</v>
      </c>
      <c r="J57" s="4" t="s">
        <v>7</v>
      </c>
      <c r="K57" s="1" t="s">
        <v>6</v>
      </c>
      <c r="L57" s="15" t="s">
        <v>7</v>
      </c>
      <c r="M57" s="115"/>
    </row>
    <row r="58" spans="1:13" ht="3.75" customHeight="1">
      <c r="A58" s="30"/>
      <c r="B58" s="31"/>
      <c r="C58" s="7"/>
      <c r="D58" s="33"/>
      <c r="E58" s="20"/>
      <c r="F58" s="13"/>
      <c r="G58" s="64"/>
      <c r="H58" s="64"/>
      <c r="I58" s="36"/>
      <c r="J58" s="34"/>
      <c r="K58" s="81"/>
      <c r="L58" s="64"/>
      <c r="M58" s="38"/>
    </row>
    <row r="59" spans="1:13" ht="12.75">
      <c r="A59" s="39" t="s">
        <v>0</v>
      </c>
      <c r="B59" s="40" t="s">
        <v>151</v>
      </c>
      <c r="C59" s="21">
        <v>2003</v>
      </c>
      <c r="D59" s="42" t="s">
        <v>30</v>
      </c>
      <c r="E59" s="118">
        <v>8.4</v>
      </c>
      <c r="F59" s="129"/>
      <c r="G59" s="118">
        <v>7</v>
      </c>
      <c r="H59" s="130"/>
      <c r="I59" s="82" t="s">
        <v>32</v>
      </c>
      <c r="J59" s="43">
        <v>10</v>
      </c>
      <c r="K59" s="45">
        <v>12.54</v>
      </c>
      <c r="L59" s="65">
        <v>5.9</v>
      </c>
      <c r="M59" s="47">
        <f aca="true" t="shared" si="2" ref="M59:M73">SUM(E59+G59+J59+L59)</f>
        <v>31.299999999999997</v>
      </c>
    </row>
    <row r="60" spans="1:13" ht="12.75">
      <c r="A60" s="39" t="s">
        <v>3</v>
      </c>
      <c r="B60" s="40" t="s">
        <v>64</v>
      </c>
      <c r="C60" s="21">
        <v>2004</v>
      </c>
      <c r="D60" s="42" t="s">
        <v>1</v>
      </c>
      <c r="E60" s="118">
        <v>8.2</v>
      </c>
      <c r="F60" s="129"/>
      <c r="G60" s="118">
        <v>6.3</v>
      </c>
      <c r="H60" s="119"/>
      <c r="I60" s="82" t="s">
        <v>32</v>
      </c>
      <c r="J60" s="43">
        <v>10</v>
      </c>
      <c r="K60" s="45">
        <v>12.54</v>
      </c>
      <c r="L60" s="65">
        <v>5.9</v>
      </c>
      <c r="M60" s="47">
        <f t="shared" si="2"/>
        <v>30.4</v>
      </c>
    </row>
    <row r="61" spans="1:13" ht="12.75">
      <c r="A61" s="39" t="s">
        <v>4</v>
      </c>
      <c r="B61" s="40" t="s">
        <v>122</v>
      </c>
      <c r="C61" s="21">
        <v>2004</v>
      </c>
      <c r="D61" s="42" t="s">
        <v>128</v>
      </c>
      <c r="E61" s="118">
        <v>8.3</v>
      </c>
      <c r="F61" s="129"/>
      <c r="G61" s="118">
        <v>6.8</v>
      </c>
      <c r="H61" s="119"/>
      <c r="I61" s="82" t="s">
        <v>32</v>
      </c>
      <c r="J61" s="43">
        <v>10</v>
      </c>
      <c r="K61" s="45">
        <v>13.8</v>
      </c>
      <c r="L61" s="65">
        <v>4.7</v>
      </c>
      <c r="M61" s="47">
        <f t="shared" si="2"/>
        <v>29.8</v>
      </c>
    </row>
    <row r="62" spans="1:13" ht="12.75">
      <c r="A62" s="39" t="s">
        <v>5</v>
      </c>
      <c r="B62" s="41" t="s">
        <v>36</v>
      </c>
      <c r="C62" s="2">
        <v>2003</v>
      </c>
      <c r="D62" s="42" t="s">
        <v>1</v>
      </c>
      <c r="E62" s="118">
        <v>8</v>
      </c>
      <c r="F62" s="119"/>
      <c r="G62" s="118">
        <v>5</v>
      </c>
      <c r="H62" s="119"/>
      <c r="I62" s="82" t="s">
        <v>32</v>
      </c>
      <c r="J62" s="43">
        <v>10</v>
      </c>
      <c r="K62" s="45">
        <v>12.19</v>
      </c>
      <c r="L62" s="65">
        <v>6.3</v>
      </c>
      <c r="M62" s="47">
        <f t="shared" si="2"/>
        <v>29.3</v>
      </c>
    </row>
    <row r="63" spans="1:13" ht="12.75">
      <c r="A63" s="39" t="s">
        <v>11</v>
      </c>
      <c r="B63" s="40" t="s">
        <v>146</v>
      </c>
      <c r="C63" s="21">
        <v>2004</v>
      </c>
      <c r="D63" s="42" t="s">
        <v>158</v>
      </c>
      <c r="E63" s="118">
        <v>7</v>
      </c>
      <c r="F63" s="119"/>
      <c r="G63" s="118">
        <v>7</v>
      </c>
      <c r="H63" s="119"/>
      <c r="I63" s="82" t="s">
        <v>32</v>
      </c>
      <c r="J63" s="43">
        <v>10</v>
      </c>
      <c r="K63" s="45">
        <v>13.92</v>
      </c>
      <c r="L63" s="65">
        <v>4.5</v>
      </c>
      <c r="M63" s="47">
        <f t="shared" si="2"/>
        <v>28.5</v>
      </c>
    </row>
    <row r="64" spans="1:13" ht="12.75">
      <c r="A64" s="39" t="s">
        <v>13</v>
      </c>
      <c r="B64" s="40" t="s">
        <v>77</v>
      </c>
      <c r="C64" s="2">
        <v>2004</v>
      </c>
      <c r="D64" s="42" t="s">
        <v>69</v>
      </c>
      <c r="E64" s="118">
        <v>7.5</v>
      </c>
      <c r="F64" s="119"/>
      <c r="G64" s="118">
        <v>6</v>
      </c>
      <c r="H64" s="119"/>
      <c r="I64" s="82" t="s">
        <v>32</v>
      </c>
      <c r="J64" s="43">
        <v>10</v>
      </c>
      <c r="K64" s="45">
        <v>13.69</v>
      </c>
      <c r="L64" s="65">
        <v>4.8</v>
      </c>
      <c r="M64" s="47">
        <f t="shared" si="2"/>
        <v>28.3</v>
      </c>
    </row>
    <row r="65" spans="1:13" ht="12.75">
      <c r="A65" s="39"/>
      <c r="B65" s="40" t="s">
        <v>148</v>
      </c>
      <c r="C65" s="21">
        <v>2004</v>
      </c>
      <c r="D65" s="42" t="s">
        <v>128</v>
      </c>
      <c r="E65" s="118">
        <v>6.7</v>
      </c>
      <c r="F65" s="119"/>
      <c r="G65" s="118">
        <v>5.5</v>
      </c>
      <c r="H65" s="119"/>
      <c r="I65" s="82" t="s">
        <v>32</v>
      </c>
      <c r="J65" s="43">
        <v>10</v>
      </c>
      <c r="K65" s="45">
        <v>12.39</v>
      </c>
      <c r="L65" s="65">
        <v>6.1</v>
      </c>
      <c r="M65" s="47">
        <f t="shared" si="2"/>
        <v>28.299999999999997</v>
      </c>
    </row>
    <row r="66" spans="1:13" ht="12.75">
      <c r="A66" s="39" t="s">
        <v>15</v>
      </c>
      <c r="B66" s="40" t="s">
        <v>155</v>
      </c>
      <c r="C66" s="21">
        <v>2004</v>
      </c>
      <c r="D66" s="42" t="s">
        <v>128</v>
      </c>
      <c r="E66" s="118">
        <v>7.6</v>
      </c>
      <c r="F66" s="119"/>
      <c r="G66" s="118">
        <v>6.5</v>
      </c>
      <c r="H66" s="119"/>
      <c r="I66" s="82" t="s">
        <v>55</v>
      </c>
      <c r="J66" s="43">
        <v>7</v>
      </c>
      <c r="K66" s="45">
        <v>12.95</v>
      </c>
      <c r="L66" s="65">
        <v>5.5</v>
      </c>
      <c r="M66" s="47">
        <f t="shared" si="2"/>
        <v>26.6</v>
      </c>
    </row>
    <row r="67" spans="1:13" ht="12.75">
      <c r="A67" s="39" t="s">
        <v>18</v>
      </c>
      <c r="B67" s="40" t="s">
        <v>76</v>
      </c>
      <c r="C67" s="21">
        <v>2004</v>
      </c>
      <c r="D67" s="42" t="s">
        <v>1</v>
      </c>
      <c r="E67" s="118">
        <v>8</v>
      </c>
      <c r="F67" s="119"/>
      <c r="G67" s="118">
        <v>6.2</v>
      </c>
      <c r="H67" s="119"/>
      <c r="I67" s="82" t="s">
        <v>55</v>
      </c>
      <c r="J67" s="43">
        <v>7</v>
      </c>
      <c r="K67" s="45">
        <v>13.48</v>
      </c>
      <c r="L67" s="65">
        <v>5</v>
      </c>
      <c r="M67" s="47">
        <f t="shared" si="2"/>
        <v>26.2</v>
      </c>
    </row>
    <row r="68" spans="1:13" ht="12.75">
      <c r="A68" s="39" t="s">
        <v>44</v>
      </c>
      <c r="B68" s="40" t="s">
        <v>52</v>
      </c>
      <c r="C68" s="2">
        <v>2004</v>
      </c>
      <c r="D68" s="42" t="s">
        <v>1</v>
      </c>
      <c r="E68" s="118">
        <v>6</v>
      </c>
      <c r="F68" s="119"/>
      <c r="G68" s="118">
        <v>5.8</v>
      </c>
      <c r="H68" s="119"/>
      <c r="I68" s="82" t="s">
        <v>161</v>
      </c>
      <c r="J68" s="43">
        <v>8</v>
      </c>
      <c r="K68" s="45">
        <v>12.82</v>
      </c>
      <c r="L68" s="65">
        <v>5.6</v>
      </c>
      <c r="M68" s="47">
        <f t="shared" si="2"/>
        <v>25.4</v>
      </c>
    </row>
    <row r="69" spans="1:13" ht="12.75">
      <c r="A69" s="39" t="s">
        <v>45</v>
      </c>
      <c r="B69" s="41" t="s">
        <v>65</v>
      </c>
      <c r="C69" s="21">
        <v>2004</v>
      </c>
      <c r="D69" s="42" t="s">
        <v>1</v>
      </c>
      <c r="E69" s="118">
        <v>7.5</v>
      </c>
      <c r="F69" s="119"/>
      <c r="G69" s="118">
        <v>6.3</v>
      </c>
      <c r="H69" s="119"/>
      <c r="I69" s="82" t="s">
        <v>159</v>
      </c>
      <c r="J69" s="43">
        <v>6</v>
      </c>
      <c r="K69" s="45">
        <v>13.26</v>
      </c>
      <c r="L69" s="65">
        <v>5.2</v>
      </c>
      <c r="M69" s="47">
        <f t="shared" si="2"/>
        <v>25</v>
      </c>
    </row>
    <row r="70" spans="1:13" ht="12.75">
      <c r="A70" s="39" t="s">
        <v>46</v>
      </c>
      <c r="B70" s="40" t="s">
        <v>149</v>
      </c>
      <c r="C70" s="21">
        <v>2004</v>
      </c>
      <c r="D70" s="42" t="s">
        <v>128</v>
      </c>
      <c r="E70" s="118">
        <v>7.5</v>
      </c>
      <c r="F70" s="119"/>
      <c r="G70" s="118">
        <v>6</v>
      </c>
      <c r="H70" s="119"/>
      <c r="I70" s="82" t="s">
        <v>159</v>
      </c>
      <c r="J70" s="43">
        <v>6</v>
      </c>
      <c r="K70" s="45">
        <v>13.1</v>
      </c>
      <c r="L70" s="65">
        <v>5.4</v>
      </c>
      <c r="M70" s="47">
        <f t="shared" si="2"/>
        <v>24.9</v>
      </c>
    </row>
    <row r="71" spans="1:13" ht="12.75">
      <c r="A71" s="39"/>
      <c r="B71" s="40" t="s">
        <v>150</v>
      </c>
      <c r="C71" s="21">
        <v>2003</v>
      </c>
      <c r="D71" s="42" t="s">
        <v>128</v>
      </c>
      <c r="E71" s="118">
        <v>8</v>
      </c>
      <c r="F71" s="119"/>
      <c r="G71" s="118">
        <v>5.5</v>
      </c>
      <c r="H71" s="119"/>
      <c r="I71" s="82" t="s">
        <v>159</v>
      </c>
      <c r="J71" s="43">
        <v>6</v>
      </c>
      <c r="K71" s="45">
        <v>13.05</v>
      </c>
      <c r="L71" s="65">
        <v>5.4</v>
      </c>
      <c r="M71" s="47">
        <f t="shared" si="2"/>
        <v>24.9</v>
      </c>
    </row>
    <row r="72" spans="1:13" ht="12.75">
      <c r="A72" s="39" t="s">
        <v>62</v>
      </c>
      <c r="B72" s="40" t="s">
        <v>88</v>
      </c>
      <c r="C72" s="21">
        <v>2004</v>
      </c>
      <c r="D72" s="42" t="s">
        <v>48</v>
      </c>
      <c r="E72" s="118">
        <v>8.2</v>
      </c>
      <c r="F72" s="119"/>
      <c r="G72" s="118">
        <v>5.5</v>
      </c>
      <c r="H72" s="119"/>
      <c r="I72" s="82" t="s">
        <v>33</v>
      </c>
      <c r="J72" s="43">
        <v>5</v>
      </c>
      <c r="K72" s="45">
        <v>13.91</v>
      </c>
      <c r="L72" s="65">
        <v>4.5</v>
      </c>
      <c r="M72" s="47">
        <f t="shared" si="2"/>
        <v>23.2</v>
      </c>
    </row>
    <row r="73" spans="1:13" ht="12.75">
      <c r="A73" s="39" t="s">
        <v>82</v>
      </c>
      <c r="B73" s="41" t="s">
        <v>93</v>
      </c>
      <c r="C73" s="2">
        <v>2003</v>
      </c>
      <c r="D73" s="42" t="s">
        <v>86</v>
      </c>
      <c r="E73" s="118">
        <v>5.4</v>
      </c>
      <c r="F73" s="119"/>
      <c r="G73" s="118">
        <v>6</v>
      </c>
      <c r="H73" s="119"/>
      <c r="I73" s="82" t="s">
        <v>159</v>
      </c>
      <c r="J73" s="43">
        <v>6</v>
      </c>
      <c r="K73" s="45">
        <v>13.03</v>
      </c>
      <c r="L73" s="65">
        <v>5.4</v>
      </c>
      <c r="M73" s="47">
        <f t="shared" si="2"/>
        <v>22.799999999999997</v>
      </c>
    </row>
    <row r="74" spans="1:13" ht="12.75">
      <c r="A74" s="39" t="s">
        <v>139</v>
      </c>
      <c r="B74" s="40" t="s">
        <v>154</v>
      </c>
      <c r="C74" s="21">
        <v>2003</v>
      </c>
      <c r="D74" s="42" t="s">
        <v>127</v>
      </c>
      <c r="E74" s="118" t="s">
        <v>34</v>
      </c>
      <c r="F74" s="119"/>
      <c r="G74" s="118">
        <v>7</v>
      </c>
      <c r="H74" s="119"/>
      <c r="I74" s="82" t="s">
        <v>32</v>
      </c>
      <c r="J74" s="43">
        <v>10</v>
      </c>
      <c r="K74" s="45">
        <v>13.04</v>
      </c>
      <c r="L74" s="65">
        <v>5.4</v>
      </c>
      <c r="M74" s="47">
        <f>SUM(G74+J74+L74)</f>
        <v>22.4</v>
      </c>
    </row>
    <row r="75" spans="1:13" ht="12.75">
      <c r="A75" s="39" t="s">
        <v>140</v>
      </c>
      <c r="B75" s="40" t="s">
        <v>156</v>
      </c>
      <c r="C75" s="21">
        <v>2004</v>
      </c>
      <c r="D75" s="42" t="s">
        <v>128</v>
      </c>
      <c r="E75" s="118">
        <v>7</v>
      </c>
      <c r="F75" s="119"/>
      <c r="G75" s="118">
        <v>6</v>
      </c>
      <c r="H75" s="119"/>
      <c r="I75" s="82" t="s">
        <v>162</v>
      </c>
      <c r="J75" s="43">
        <v>2</v>
      </c>
      <c r="K75" s="45">
        <v>13.32</v>
      </c>
      <c r="L75" s="65">
        <v>5.1</v>
      </c>
      <c r="M75" s="47">
        <f>SUM(E75+G75+J75+L75)</f>
        <v>20.1</v>
      </c>
    </row>
    <row r="76" spans="1:13" ht="12.75">
      <c r="A76" s="39" t="s">
        <v>141</v>
      </c>
      <c r="B76" s="40" t="s">
        <v>153</v>
      </c>
      <c r="C76" s="21">
        <v>2003</v>
      </c>
      <c r="D76" s="42" t="s">
        <v>127</v>
      </c>
      <c r="E76" s="118" t="s">
        <v>34</v>
      </c>
      <c r="F76" s="119"/>
      <c r="G76" s="118">
        <v>5.5</v>
      </c>
      <c r="H76" s="119"/>
      <c r="I76" s="82" t="s">
        <v>32</v>
      </c>
      <c r="J76" s="43">
        <v>10</v>
      </c>
      <c r="K76" s="45">
        <v>15.29</v>
      </c>
      <c r="L76" s="65">
        <v>3.4</v>
      </c>
      <c r="M76" s="47">
        <f>SUM(G76+J76+L76)</f>
        <v>18.9</v>
      </c>
    </row>
    <row r="77" spans="1:13" ht="12.75">
      <c r="A77" s="39" t="s">
        <v>142</v>
      </c>
      <c r="B77" s="40" t="s">
        <v>157</v>
      </c>
      <c r="C77" s="21">
        <v>2003</v>
      </c>
      <c r="D77" s="42" t="s">
        <v>1</v>
      </c>
      <c r="E77" s="118">
        <v>6.5</v>
      </c>
      <c r="F77" s="119"/>
      <c r="G77" s="118">
        <v>4</v>
      </c>
      <c r="H77" s="119"/>
      <c r="I77" s="82" t="s">
        <v>160</v>
      </c>
      <c r="J77" s="43">
        <v>3</v>
      </c>
      <c r="K77" s="45">
        <v>13.33</v>
      </c>
      <c r="L77" s="65">
        <v>5.1</v>
      </c>
      <c r="M77" s="47">
        <f>SUM(E77+G77+J77+L77)</f>
        <v>18.6</v>
      </c>
    </row>
    <row r="78" spans="1:13" ht="12.75">
      <c r="A78" s="39" t="s">
        <v>143</v>
      </c>
      <c r="B78" s="41" t="s">
        <v>147</v>
      </c>
      <c r="C78" s="21">
        <v>2004</v>
      </c>
      <c r="D78" s="42" t="s">
        <v>69</v>
      </c>
      <c r="E78" s="118">
        <v>7.7</v>
      </c>
      <c r="F78" s="119"/>
      <c r="G78" s="118">
        <v>5</v>
      </c>
      <c r="H78" s="119"/>
      <c r="I78" s="83" t="s">
        <v>34</v>
      </c>
      <c r="J78" s="61" t="s">
        <v>34</v>
      </c>
      <c r="K78" s="45">
        <v>16.56</v>
      </c>
      <c r="L78" s="65">
        <v>2.9</v>
      </c>
      <c r="M78" s="47">
        <f>SUM(E78+G78+L78)</f>
        <v>15.6</v>
      </c>
    </row>
    <row r="79" spans="1:13" ht="12.75">
      <c r="A79" s="39" t="s">
        <v>144</v>
      </c>
      <c r="B79" s="40" t="s">
        <v>152</v>
      </c>
      <c r="C79" s="21">
        <v>2004</v>
      </c>
      <c r="D79" s="42" t="s">
        <v>127</v>
      </c>
      <c r="E79" s="118" t="s">
        <v>34</v>
      </c>
      <c r="F79" s="119"/>
      <c r="G79" s="118">
        <v>4</v>
      </c>
      <c r="H79" s="119"/>
      <c r="I79" s="82" t="s">
        <v>55</v>
      </c>
      <c r="J79" s="43">
        <v>7</v>
      </c>
      <c r="K79" s="45">
        <v>15.67</v>
      </c>
      <c r="L79" s="65">
        <v>3.2</v>
      </c>
      <c r="M79" s="47">
        <f>SUM(G79+J79+L79)</f>
        <v>14.2</v>
      </c>
    </row>
    <row r="80" spans="1:13" ht="3.75" customHeight="1" thickBot="1">
      <c r="A80" s="48"/>
      <c r="B80" s="49"/>
      <c r="C80" s="15"/>
      <c r="D80" s="50"/>
      <c r="E80" s="62"/>
      <c r="F80" s="84"/>
      <c r="G80" s="69"/>
      <c r="H80" s="69"/>
      <c r="I80" s="85"/>
      <c r="J80" s="52"/>
      <c r="K80" s="86"/>
      <c r="L80" s="69"/>
      <c r="M80" s="55"/>
    </row>
    <row r="81" spans="1:13" ht="15" customHeight="1" thickBot="1">
      <c r="A81" s="56"/>
      <c r="B81" s="57"/>
      <c r="C81" s="64"/>
      <c r="D81" s="87"/>
      <c r="E81" s="87"/>
      <c r="F81" s="64"/>
      <c r="G81" s="64"/>
      <c r="H81" s="64"/>
      <c r="I81" s="64"/>
      <c r="J81" s="64"/>
      <c r="K81" s="88"/>
      <c r="L81" s="64"/>
      <c r="M81" s="64"/>
    </row>
    <row r="82" spans="1:13" ht="15.75" customHeight="1" thickBot="1">
      <c r="A82" s="107" t="s">
        <v>145</v>
      </c>
      <c r="B82" s="108"/>
      <c r="C82" s="108"/>
      <c r="D82" s="109"/>
      <c r="E82" s="122" t="s">
        <v>216</v>
      </c>
      <c r="F82" s="123"/>
      <c r="G82" s="122" t="s">
        <v>217</v>
      </c>
      <c r="H82" s="126"/>
      <c r="I82" s="104" t="s">
        <v>12</v>
      </c>
      <c r="J82" s="113"/>
      <c r="K82" s="104" t="s">
        <v>111</v>
      </c>
      <c r="L82" s="113"/>
      <c r="M82" s="114" t="s">
        <v>2</v>
      </c>
    </row>
    <row r="83" spans="1:13" ht="15.75" customHeight="1" thickBot="1">
      <c r="A83" s="110"/>
      <c r="B83" s="111"/>
      <c r="C83" s="111"/>
      <c r="D83" s="112"/>
      <c r="E83" s="124"/>
      <c r="F83" s="125"/>
      <c r="G83" s="127"/>
      <c r="H83" s="128"/>
      <c r="I83" s="5" t="s">
        <v>16</v>
      </c>
      <c r="J83" s="4" t="s">
        <v>7</v>
      </c>
      <c r="K83" s="1" t="s">
        <v>6</v>
      </c>
      <c r="L83" s="15" t="s">
        <v>7</v>
      </c>
      <c r="M83" s="115"/>
    </row>
    <row r="84" spans="1:13" ht="3.75" customHeight="1">
      <c r="A84" s="30"/>
      <c r="B84" s="31"/>
      <c r="C84" s="7"/>
      <c r="D84" s="33"/>
      <c r="E84" s="20"/>
      <c r="F84" s="13"/>
      <c r="G84" s="64"/>
      <c r="H84" s="64"/>
      <c r="I84" s="36"/>
      <c r="J84" s="34"/>
      <c r="K84" s="81"/>
      <c r="L84" s="64"/>
      <c r="M84" s="38"/>
    </row>
    <row r="85" spans="1:13" ht="12.75">
      <c r="A85" s="39" t="s">
        <v>0</v>
      </c>
      <c r="B85" s="40" t="s">
        <v>176</v>
      </c>
      <c r="C85" s="21">
        <v>2003</v>
      </c>
      <c r="D85" s="42" t="s">
        <v>30</v>
      </c>
      <c r="E85" s="118">
        <v>7.7</v>
      </c>
      <c r="F85" s="119"/>
      <c r="G85" s="118">
        <v>7.6</v>
      </c>
      <c r="H85" s="119"/>
      <c r="I85" s="82" t="s">
        <v>32</v>
      </c>
      <c r="J85" s="43">
        <v>10</v>
      </c>
      <c r="K85" s="45">
        <v>12.4</v>
      </c>
      <c r="L85" s="65">
        <v>6.1</v>
      </c>
      <c r="M85" s="47">
        <f aca="true" t="shared" si="3" ref="M85:M94">SUM(E85+G85+J85+L85)</f>
        <v>31.4</v>
      </c>
    </row>
    <row r="86" spans="1:13" ht="12.75">
      <c r="A86" s="39" t="s">
        <v>3</v>
      </c>
      <c r="B86" s="40" t="s">
        <v>164</v>
      </c>
      <c r="C86" s="21">
        <v>2004</v>
      </c>
      <c r="D86" s="42" t="s">
        <v>158</v>
      </c>
      <c r="E86" s="118">
        <v>7.6</v>
      </c>
      <c r="F86" s="119"/>
      <c r="G86" s="118">
        <v>7</v>
      </c>
      <c r="H86" s="119"/>
      <c r="I86" s="82" t="s">
        <v>32</v>
      </c>
      <c r="J86" s="43">
        <v>10</v>
      </c>
      <c r="K86" s="45">
        <v>12.8</v>
      </c>
      <c r="L86" s="65">
        <v>5.7</v>
      </c>
      <c r="M86" s="47">
        <f t="shared" si="3"/>
        <v>30.3</v>
      </c>
    </row>
    <row r="87" spans="1:13" ht="12.75">
      <c r="A87" s="39"/>
      <c r="B87" s="41" t="s">
        <v>167</v>
      </c>
      <c r="C87" s="2">
        <v>2004</v>
      </c>
      <c r="D87" s="42" t="s">
        <v>127</v>
      </c>
      <c r="E87" s="118">
        <v>7</v>
      </c>
      <c r="F87" s="119"/>
      <c r="G87" s="118">
        <v>7</v>
      </c>
      <c r="H87" s="119"/>
      <c r="I87" s="82" t="s">
        <v>32</v>
      </c>
      <c r="J87" s="43">
        <v>10</v>
      </c>
      <c r="K87" s="45">
        <v>12.13</v>
      </c>
      <c r="L87" s="65">
        <v>6.3</v>
      </c>
      <c r="M87" s="47">
        <f t="shared" si="3"/>
        <v>30.3</v>
      </c>
    </row>
    <row r="88" spans="1:13" ht="12.75">
      <c r="A88" s="39" t="s">
        <v>5</v>
      </c>
      <c r="B88" s="40" t="s">
        <v>163</v>
      </c>
      <c r="C88" s="21">
        <v>2003</v>
      </c>
      <c r="D88" s="42" t="s">
        <v>158</v>
      </c>
      <c r="E88" s="118">
        <v>7.5</v>
      </c>
      <c r="F88" s="119"/>
      <c r="G88" s="118">
        <v>6.7</v>
      </c>
      <c r="H88" s="119"/>
      <c r="I88" s="82" t="s">
        <v>32</v>
      </c>
      <c r="J88" s="43">
        <v>10</v>
      </c>
      <c r="K88" s="45">
        <v>12.69</v>
      </c>
      <c r="L88" s="65">
        <v>5.8</v>
      </c>
      <c r="M88" s="47">
        <f t="shared" si="3"/>
        <v>30</v>
      </c>
    </row>
    <row r="89" spans="1:13" ht="12.75">
      <c r="A89" s="39" t="s">
        <v>11</v>
      </c>
      <c r="B89" s="40" t="s">
        <v>168</v>
      </c>
      <c r="C89" s="21">
        <v>2003</v>
      </c>
      <c r="D89" s="42" t="s">
        <v>158</v>
      </c>
      <c r="E89" s="118">
        <v>7</v>
      </c>
      <c r="F89" s="119"/>
      <c r="G89" s="118">
        <v>6.7</v>
      </c>
      <c r="H89" s="119"/>
      <c r="I89" s="82" t="s">
        <v>32</v>
      </c>
      <c r="J89" s="43">
        <v>10</v>
      </c>
      <c r="K89" s="45">
        <v>12.51</v>
      </c>
      <c r="L89" s="65">
        <v>5.9</v>
      </c>
      <c r="M89" s="47">
        <f t="shared" si="3"/>
        <v>29.6</v>
      </c>
    </row>
    <row r="90" spans="1:13" ht="12.75">
      <c r="A90" s="39" t="s">
        <v>13</v>
      </c>
      <c r="B90" s="41" t="s">
        <v>166</v>
      </c>
      <c r="C90" s="2">
        <v>2003</v>
      </c>
      <c r="D90" s="42" t="s">
        <v>48</v>
      </c>
      <c r="E90" s="118">
        <v>8.5</v>
      </c>
      <c r="F90" s="119"/>
      <c r="G90" s="118">
        <v>7.2</v>
      </c>
      <c r="H90" s="119"/>
      <c r="I90" s="82" t="s">
        <v>32</v>
      </c>
      <c r="J90" s="43">
        <v>10</v>
      </c>
      <c r="K90" s="45">
        <v>14.64</v>
      </c>
      <c r="L90" s="65">
        <v>3.8</v>
      </c>
      <c r="M90" s="47">
        <f t="shared" si="3"/>
        <v>29.5</v>
      </c>
    </row>
    <row r="91" spans="1:13" ht="12.75">
      <c r="A91" s="39" t="s">
        <v>14</v>
      </c>
      <c r="B91" s="40" t="s">
        <v>75</v>
      </c>
      <c r="C91" s="21">
        <v>2003</v>
      </c>
      <c r="D91" s="42" t="s">
        <v>10</v>
      </c>
      <c r="E91" s="118">
        <v>8</v>
      </c>
      <c r="F91" s="119"/>
      <c r="G91" s="118">
        <v>6</v>
      </c>
      <c r="H91" s="119"/>
      <c r="I91" s="82" t="s">
        <v>32</v>
      </c>
      <c r="J91" s="43">
        <v>10</v>
      </c>
      <c r="K91" s="45">
        <v>14.39</v>
      </c>
      <c r="L91" s="65">
        <v>4.1</v>
      </c>
      <c r="M91" s="47">
        <f t="shared" si="3"/>
        <v>28.1</v>
      </c>
    </row>
    <row r="92" spans="1:13" ht="12.75">
      <c r="A92" s="39" t="s">
        <v>15</v>
      </c>
      <c r="B92" s="40" t="s">
        <v>91</v>
      </c>
      <c r="C92" s="21">
        <v>2003</v>
      </c>
      <c r="D92" s="42" t="s">
        <v>48</v>
      </c>
      <c r="E92" s="118">
        <v>8</v>
      </c>
      <c r="F92" s="119"/>
      <c r="G92" s="118">
        <v>6.5</v>
      </c>
      <c r="H92" s="119"/>
      <c r="I92" s="82" t="s">
        <v>33</v>
      </c>
      <c r="J92" s="43">
        <v>5</v>
      </c>
      <c r="K92" s="45">
        <v>13.92</v>
      </c>
      <c r="L92" s="65">
        <v>4.5</v>
      </c>
      <c r="M92" s="47">
        <f t="shared" si="3"/>
        <v>24</v>
      </c>
    </row>
    <row r="93" spans="1:13" ht="12.75">
      <c r="A93" s="39" t="s">
        <v>18</v>
      </c>
      <c r="B93" s="40" t="s">
        <v>165</v>
      </c>
      <c r="C93" s="21">
        <v>2004</v>
      </c>
      <c r="D93" s="42" t="s">
        <v>1</v>
      </c>
      <c r="E93" s="118">
        <v>7</v>
      </c>
      <c r="F93" s="119"/>
      <c r="G93" s="118">
        <v>7.2</v>
      </c>
      <c r="H93" s="119"/>
      <c r="I93" s="82" t="s">
        <v>160</v>
      </c>
      <c r="J93" s="43">
        <v>3</v>
      </c>
      <c r="K93" s="45">
        <v>13.25</v>
      </c>
      <c r="L93" s="65">
        <v>5.2</v>
      </c>
      <c r="M93" s="47">
        <f t="shared" si="3"/>
        <v>22.4</v>
      </c>
    </row>
    <row r="94" spans="1:13" ht="12.75">
      <c r="A94" s="39" t="s">
        <v>44</v>
      </c>
      <c r="B94" s="40" t="s">
        <v>169</v>
      </c>
      <c r="C94" s="21">
        <v>2003</v>
      </c>
      <c r="D94" s="42" t="s">
        <v>10</v>
      </c>
      <c r="E94" s="118">
        <v>5.5</v>
      </c>
      <c r="F94" s="119"/>
      <c r="G94" s="118">
        <v>7</v>
      </c>
      <c r="H94" s="119"/>
      <c r="I94" s="82" t="s">
        <v>162</v>
      </c>
      <c r="J94" s="43">
        <v>2</v>
      </c>
      <c r="K94" s="45">
        <v>14.64</v>
      </c>
      <c r="L94" s="65">
        <v>3.8</v>
      </c>
      <c r="M94" s="47">
        <f t="shared" si="3"/>
        <v>18.3</v>
      </c>
    </row>
    <row r="95" spans="1:13" ht="3.75" customHeight="1" thickBot="1">
      <c r="A95" s="48"/>
      <c r="B95" s="49"/>
      <c r="C95" s="15"/>
      <c r="D95" s="50"/>
      <c r="E95" s="62"/>
      <c r="F95" s="84"/>
      <c r="G95" s="69"/>
      <c r="H95" s="69"/>
      <c r="I95" s="85"/>
      <c r="J95" s="52"/>
      <c r="K95" s="86"/>
      <c r="L95" s="69"/>
      <c r="M95" s="55"/>
    </row>
    <row r="96" spans="1:13" ht="15" customHeight="1" thickBot="1">
      <c r="A96" s="58"/>
      <c r="B96" s="41"/>
      <c r="C96" s="2"/>
      <c r="D96" s="20"/>
      <c r="E96" s="20"/>
      <c r="F96" s="65"/>
      <c r="G96" s="65"/>
      <c r="H96" s="65"/>
      <c r="I96" s="65"/>
      <c r="J96" s="65"/>
      <c r="K96" s="67"/>
      <c r="L96" s="65"/>
      <c r="M96" s="65"/>
    </row>
    <row r="97" spans="1:13" ht="15.75" customHeight="1" thickBot="1">
      <c r="A97" s="107" t="s">
        <v>170</v>
      </c>
      <c r="B97" s="108"/>
      <c r="C97" s="108"/>
      <c r="D97" s="109"/>
      <c r="E97" s="122" t="s">
        <v>216</v>
      </c>
      <c r="F97" s="123"/>
      <c r="G97" s="122" t="s">
        <v>217</v>
      </c>
      <c r="H97" s="126"/>
      <c r="I97" s="104" t="s">
        <v>12</v>
      </c>
      <c r="J97" s="113"/>
      <c r="K97" s="104" t="s">
        <v>111</v>
      </c>
      <c r="L97" s="113"/>
      <c r="M97" s="114" t="s">
        <v>2</v>
      </c>
    </row>
    <row r="98" spans="1:13" ht="15.75" customHeight="1" thickBot="1">
      <c r="A98" s="110"/>
      <c r="B98" s="111"/>
      <c r="C98" s="111"/>
      <c r="D98" s="112"/>
      <c r="E98" s="124"/>
      <c r="F98" s="125"/>
      <c r="G98" s="127"/>
      <c r="H98" s="128"/>
      <c r="I98" s="5" t="s">
        <v>16</v>
      </c>
      <c r="J98" s="4" t="s">
        <v>7</v>
      </c>
      <c r="K98" s="1" t="s">
        <v>6</v>
      </c>
      <c r="L98" s="15" t="s">
        <v>7</v>
      </c>
      <c r="M98" s="115"/>
    </row>
    <row r="99" spans="1:13" ht="3.75" customHeight="1">
      <c r="A99" s="30"/>
      <c r="B99" s="31"/>
      <c r="C99" s="7"/>
      <c r="D99" s="33"/>
      <c r="E99" s="71"/>
      <c r="F99" s="13"/>
      <c r="G99" s="12"/>
      <c r="H99" s="13"/>
      <c r="I99" s="14"/>
      <c r="J99" s="89"/>
      <c r="K99" s="90"/>
      <c r="L99" s="73"/>
      <c r="M99" s="13"/>
    </row>
    <row r="100" spans="1:13" ht="12.75">
      <c r="A100" s="39" t="s">
        <v>0</v>
      </c>
      <c r="B100" s="40" t="s">
        <v>28</v>
      </c>
      <c r="C100" s="21">
        <v>2001</v>
      </c>
      <c r="D100" s="42" t="s">
        <v>1</v>
      </c>
      <c r="E100" s="118">
        <v>9.5</v>
      </c>
      <c r="F100" s="119"/>
      <c r="G100" s="118">
        <v>9</v>
      </c>
      <c r="H100" s="119"/>
      <c r="I100" s="67">
        <v>5.65</v>
      </c>
      <c r="J100" s="91">
        <v>7.3</v>
      </c>
      <c r="K100" s="68">
        <v>11.16</v>
      </c>
      <c r="L100" s="43">
        <v>7.3</v>
      </c>
      <c r="M100" s="101">
        <f aca="true" t="shared" si="4" ref="M100:M106">SUM(E100+G100+J100+L100)</f>
        <v>33.1</v>
      </c>
    </row>
    <row r="101" spans="1:13" ht="12.75">
      <c r="A101" s="39" t="s">
        <v>3</v>
      </c>
      <c r="B101" s="40" t="s">
        <v>172</v>
      </c>
      <c r="C101" s="21">
        <v>2001</v>
      </c>
      <c r="D101" s="42" t="s">
        <v>158</v>
      </c>
      <c r="E101" s="118">
        <v>6.6</v>
      </c>
      <c r="F101" s="119"/>
      <c r="G101" s="118">
        <v>8.5</v>
      </c>
      <c r="H101" s="119"/>
      <c r="I101" s="67">
        <v>9.78</v>
      </c>
      <c r="J101" s="91">
        <v>5.2</v>
      </c>
      <c r="K101" s="68">
        <v>12.24</v>
      </c>
      <c r="L101" s="43">
        <v>6.2</v>
      </c>
      <c r="M101" s="101">
        <f t="shared" si="4"/>
        <v>26.5</v>
      </c>
    </row>
    <row r="102" spans="1:13" ht="12.75">
      <c r="A102" s="39" t="s">
        <v>4</v>
      </c>
      <c r="B102" s="40" t="s">
        <v>94</v>
      </c>
      <c r="C102" s="21">
        <v>2002</v>
      </c>
      <c r="D102" s="42" t="s">
        <v>158</v>
      </c>
      <c r="E102" s="118">
        <v>6.6</v>
      </c>
      <c r="F102" s="119"/>
      <c r="G102" s="118">
        <v>7.7</v>
      </c>
      <c r="H102" s="119"/>
      <c r="I102" s="67">
        <v>10.41</v>
      </c>
      <c r="J102" s="91">
        <v>4.8</v>
      </c>
      <c r="K102" s="68">
        <v>12.48</v>
      </c>
      <c r="L102" s="43">
        <v>6</v>
      </c>
      <c r="M102" s="101">
        <f t="shared" si="4"/>
        <v>25.1</v>
      </c>
    </row>
    <row r="103" spans="1:13" ht="12.75">
      <c r="A103" s="39" t="s">
        <v>5</v>
      </c>
      <c r="B103" s="40" t="s">
        <v>174</v>
      </c>
      <c r="C103" s="21">
        <v>2002</v>
      </c>
      <c r="D103" s="42" t="s">
        <v>1</v>
      </c>
      <c r="E103" s="118">
        <v>7.7</v>
      </c>
      <c r="F103" s="119"/>
      <c r="G103" s="118">
        <v>7.5</v>
      </c>
      <c r="H103" s="119"/>
      <c r="I103" s="67">
        <v>13.85</v>
      </c>
      <c r="J103" s="91">
        <v>3.1</v>
      </c>
      <c r="K103" s="68">
        <v>12.82</v>
      </c>
      <c r="L103" s="43">
        <v>5.6</v>
      </c>
      <c r="M103" s="101">
        <f t="shared" si="4"/>
        <v>23.9</v>
      </c>
    </row>
    <row r="104" spans="1:13" ht="12.75">
      <c r="A104" s="39" t="s">
        <v>11</v>
      </c>
      <c r="B104" s="40" t="s">
        <v>35</v>
      </c>
      <c r="C104" s="21">
        <v>2001</v>
      </c>
      <c r="D104" s="42" t="s">
        <v>10</v>
      </c>
      <c r="E104" s="118">
        <v>8.6</v>
      </c>
      <c r="F104" s="119"/>
      <c r="G104" s="118">
        <v>8</v>
      </c>
      <c r="H104" s="119"/>
      <c r="I104" s="67" t="s">
        <v>160</v>
      </c>
      <c r="J104" s="91">
        <v>0</v>
      </c>
      <c r="K104" s="68">
        <v>12.42</v>
      </c>
      <c r="L104" s="43">
        <v>6</v>
      </c>
      <c r="M104" s="101">
        <f t="shared" si="4"/>
        <v>22.6</v>
      </c>
    </row>
    <row r="105" spans="1:13" ht="12.75">
      <c r="A105" s="39" t="s">
        <v>13</v>
      </c>
      <c r="B105" s="40" t="s">
        <v>171</v>
      </c>
      <c r="C105" s="21">
        <v>2001</v>
      </c>
      <c r="D105" s="42" t="s">
        <v>10</v>
      </c>
      <c r="E105" s="118">
        <v>6.4</v>
      </c>
      <c r="F105" s="119"/>
      <c r="G105" s="118">
        <v>7.5</v>
      </c>
      <c r="H105" s="119"/>
      <c r="I105" s="67">
        <v>21.02</v>
      </c>
      <c r="J105" s="91">
        <v>1</v>
      </c>
      <c r="K105" s="68">
        <v>13.64</v>
      </c>
      <c r="L105" s="43">
        <v>4.8</v>
      </c>
      <c r="M105" s="101">
        <f t="shared" si="4"/>
        <v>19.7</v>
      </c>
    </row>
    <row r="106" spans="1:13" ht="12.75">
      <c r="A106" s="39" t="s">
        <v>14</v>
      </c>
      <c r="B106" s="40" t="s">
        <v>173</v>
      </c>
      <c r="C106" s="21">
        <v>2002</v>
      </c>
      <c r="D106" s="42" t="s">
        <v>158</v>
      </c>
      <c r="E106" s="118">
        <v>5.5</v>
      </c>
      <c r="F106" s="119"/>
      <c r="G106" s="118">
        <v>7</v>
      </c>
      <c r="H106" s="119"/>
      <c r="I106" s="67">
        <v>15.28</v>
      </c>
      <c r="J106" s="91">
        <v>2.4</v>
      </c>
      <c r="K106" s="68">
        <v>13.73</v>
      </c>
      <c r="L106" s="43">
        <v>4.7</v>
      </c>
      <c r="M106" s="101">
        <f t="shared" si="4"/>
        <v>19.6</v>
      </c>
    </row>
    <row r="107" spans="1:13" ht="12.75">
      <c r="A107" s="39" t="s">
        <v>15</v>
      </c>
      <c r="B107" s="40" t="s">
        <v>175</v>
      </c>
      <c r="C107" s="21">
        <v>2002</v>
      </c>
      <c r="D107" s="42" t="s">
        <v>1</v>
      </c>
      <c r="E107" s="118">
        <v>6.5</v>
      </c>
      <c r="F107" s="119"/>
      <c r="G107" s="120" t="s">
        <v>34</v>
      </c>
      <c r="H107" s="121"/>
      <c r="I107" s="92" t="s">
        <v>34</v>
      </c>
      <c r="J107" s="93" t="s">
        <v>34</v>
      </c>
      <c r="K107" s="68">
        <v>15.79</v>
      </c>
      <c r="L107" s="43">
        <v>3.2</v>
      </c>
      <c r="M107" s="101">
        <f>SUM(E107+L107)</f>
        <v>9.7</v>
      </c>
    </row>
    <row r="108" spans="1:13" ht="3.75" customHeight="1" thickBot="1">
      <c r="A108" s="48"/>
      <c r="B108" s="49"/>
      <c r="C108" s="15"/>
      <c r="D108" s="50"/>
      <c r="E108" s="62"/>
      <c r="F108" s="84"/>
      <c r="G108" s="53"/>
      <c r="H108" s="84"/>
      <c r="I108" s="69"/>
      <c r="J108" s="94"/>
      <c r="K108" s="95"/>
      <c r="L108" s="52"/>
      <c r="M108" s="84"/>
    </row>
    <row r="109" spans="1:13" ht="15" customHeight="1" thickBot="1">
      <c r="A109" s="58"/>
      <c r="B109" s="41"/>
      <c r="C109" s="2"/>
      <c r="D109" s="20"/>
      <c r="E109" s="20"/>
      <c r="F109" s="65"/>
      <c r="G109" s="65"/>
      <c r="H109" s="65"/>
      <c r="I109" s="65"/>
      <c r="J109" s="65"/>
      <c r="K109" s="67"/>
      <c r="L109" s="65"/>
      <c r="M109" s="65"/>
    </row>
    <row r="110" spans="1:13" ht="15.75" customHeight="1" thickBot="1">
      <c r="A110" s="107" t="s">
        <v>177</v>
      </c>
      <c r="B110" s="108"/>
      <c r="C110" s="108"/>
      <c r="D110" s="109"/>
      <c r="E110" s="122" t="s">
        <v>216</v>
      </c>
      <c r="F110" s="123"/>
      <c r="G110" s="122" t="s">
        <v>217</v>
      </c>
      <c r="H110" s="126"/>
      <c r="I110" s="104" t="s">
        <v>12</v>
      </c>
      <c r="J110" s="113"/>
      <c r="K110" s="104" t="s">
        <v>111</v>
      </c>
      <c r="L110" s="113"/>
      <c r="M110" s="114" t="s">
        <v>2</v>
      </c>
    </row>
    <row r="111" spans="1:13" ht="15.75" customHeight="1" thickBot="1">
      <c r="A111" s="110"/>
      <c r="B111" s="111"/>
      <c r="C111" s="111"/>
      <c r="D111" s="112"/>
      <c r="E111" s="124"/>
      <c r="F111" s="125"/>
      <c r="G111" s="127"/>
      <c r="H111" s="128"/>
      <c r="I111" s="5" t="s">
        <v>16</v>
      </c>
      <c r="J111" s="4" t="s">
        <v>7</v>
      </c>
      <c r="K111" s="1" t="s">
        <v>6</v>
      </c>
      <c r="L111" s="15" t="s">
        <v>7</v>
      </c>
      <c r="M111" s="115"/>
    </row>
    <row r="112" spans="1:13" ht="3.75" customHeight="1">
      <c r="A112" s="30"/>
      <c r="B112" s="31"/>
      <c r="C112" s="7"/>
      <c r="D112" s="33"/>
      <c r="E112" s="20"/>
      <c r="F112" s="13"/>
      <c r="G112" s="64"/>
      <c r="H112" s="64"/>
      <c r="I112" s="36"/>
      <c r="J112" s="34"/>
      <c r="K112" s="81"/>
      <c r="L112" s="64"/>
      <c r="M112" s="38"/>
    </row>
    <row r="113" spans="1:13" ht="12.75">
      <c r="A113" s="39" t="s">
        <v>0</v>
      </c>
      <c r="B113" s="40" t="s">
        <v>49</v>
      </c>
      <c r="C113" s="21">
        <v>2001</v>
      </c>
      <c r="D113" s="42" t="s">
        <v>10</v>
      </c>
      <c r="E113" s="118">
        <v>8.2</v>
      </c>
      <c r="F113" s="119"/>
      <c r="G113" s="118">
        <v>7.8</v>
      </c>
      <c r="H113" s="119"/>
      <c r="I113" s="45">
        <v>7.81</v>
      </c>
      <c r="J113" s="43">
        <v>6.1</v>
      </c>
      <c r="K113" s="45">
        <v>10.89</v>
      </c>
      <c r="L113" s="65">
        <v>7.6</v>
      </c>
      <c r="M113" s="47">
        <f>SUM(E113+G113+J113+L113)</f>
        <v>29.700000000000003</v>
      </c>
    </row>
    <row r="114" spans="1:13" ht="12.75">
      <c r="A114" s="39" t="s">
        <v>3</v>
      </c>
      <c r="B114" s="40" t="s">
        <v>50</v>
      </c>
      <c r="C114" s="21">
        <v>2002</v>
      </c>
      <c r="D114" s="42" t="s">
        <v>10</v>
      </c>
      <c r="E114" s="118">
        <v>8.2</v>
      </c>
      <c r="F114" s="119"/>
      <c r="G114" s="118">
        <v>8</v>
      </c>
      <c r="H114" s="119"/>
      <c r="I114" s="45">
        <v>7.85</v>
      </c>
      <c r="J114" s="43">
        <v>6.1</v>
      </c>
      <c r="K114" s="45">
        <v>11.82</v>
      </c>
      <c r="L114" s="65">
        <v>6.6</v>
      </c>
      <c r="M114" s="47">
        <f>SUM(E114+G114+J114+L114)</f>
        <v>28.9</v>
      </c>
    </row>
    <row r="115" spans="1:13" ht="12.75">
      <c r="A115" s="39" t="s">
        <v>4</v>
      </c>
      <c r="B115" s="40" t="s">
        <v>67</v>
      </c>
      <c r="C115" s="21">
        <v>2001</v>
      </c>
      <c r="D115" s="42" t="s">
        <v>10</v>
      </c>
      <c r="E115" s="118">
        <v>8.6</v>
      </c>
      <c r="F115" s="119"/>
      <c r="G115" s="118">
        <v>8.2</v>
      </c>
      <c r="H115" s="119"/>
      <c r="I115" s="45">
        <v>8.43</v>
      </c>
      <c r="J115" s="43">
        <v>5.8</v>
      </c>
      <c r="K115" s="45">
        <v>12.54</v>
      </c>
      <c r="L115" s="65">
        <v>5.9</v>
      </c>
      <c r="M115" s="47">
        <f>SUM(E115+G115+J115+L115)</f>
        <v>28.5</v>
      </c>
    </row>
    <row r="116" spans="1:13" ht="12.75">
      <c r="A116" s="39" t="s">
        <v>5</v>
      </c>
      <c r="B116" s="40" t="s">
        <v>47</v>
      </c>
      <c r="C116" s="21">
        <v>2001</v>
      </c>
      <c r="D116" s="42" t="s">
        <v>10</v>
      </c>
      <c r="E116" s="118">
        <v>8.4</v>
      </c>
      <c r="F116" s="119"/>
      <c r="G116" s="118">
        <v>8.3</v>
      </c>
      <c r="H116" s="119"/>
      <c r="I116" s="45">
        <v>8.72</v>
      </c>
      <c r="J116" s="43">
        <v>5.7</v>
      </c>
      <c r="K116" s="45">
        <v>12.48</v>
      </c>
      <c r="L116" s="65">
        <v>6</v>
      </c>
      <c r="M116" s="47">
        <f>SUM(E116+G116+J116+L116)</f>
        <v>28.400000000000002</v>
      </c>
    </row>
    <row r="117" spans="1:13" ht="12.75">
      <c r="A117" s="39" t="s">
        <v>11</v>
      </c>
      <c r="B117" s="40" t="s">
        <v>25</v>
      </c>
      <c r="C117" s="21">
        <v>2001</v>
      </c>
      <c r="D117" s="42" t="s">
        <v>1</v>
      </c>
      <c r="E117" s="118">
        <v>7.9</v>
      </c>
      <c r="F117" s="119"/>
      <c r="G117" s="118">
        <v>8.5</v>
      </c>
      <c r="H117" s="119"/>
      <c r="I117" s="45">
        <v>10.12</v>
      </c>
      <c r="J117" s="43">
        <v>5</v>
      </c>
      <c r="K117" s="45">
        <v>12.62</v>
      </c>
      <c r="L117" s="65">
        <v>5.8</v>
      </c>
      <c r="M117" s="47">
        <f>SUM(E117+G117+J117+L117)</f>
        <v>27.2</v>
      </c>
    </row>
    <row r="118" spans="1:13" ht="12.75">
      <c r="A118" s="39" t="s">
        <v>13</v>
      </c>
      <c r="B118" s="40" t="s">
        <v>96</v>
      </c>
      <c r="C118" s="21">
        <v>2002</v>
      </c>
      <c r="D118" s="42" t="s">
        <v>30</v>
      </c>
      <c r="E118" s="118">
        <v>7.4</v>
      </c>
      <c r="F118" s="119"/>
      <c r="G118" s="118">
        <v>7.5</v>
      </c>
      <c r="H118" s="119"/>
      <c r="I118" s="45">
        <v>12.84</v>
      </c>
      <c r="J118" s="43">
        <v>3.6</v>
      </c>
      <c r="K118" s="45">
        <v>12.16</v>
      </c>
      <c r="L118" s="65">
        <v>6.3</v>
      </c>
      <c r="M118" s="47">
        <f>SUM(E118+G118+J118+L118)</f>
        <v>24.8</v>
      </c>
    </row>
    <row r="119" spans="1:13" ht="12.75">
      <c r="A119" s="39" t="s">
        <v>14</v>
      </c>
      <c r="B119" s="40" t="s">
        <v>180</v>
      </c>
      <c r="C119" s="21">
        <v>2002</v>
      </c>
      <c r="D119" s="42" t="s">
        <v>1</v>
      </c>
      <c r="E119" s="118">
        <v>5.5</v>
      </c>
      <c r="F119" s="119"/>
      <c r="G119" s="118">
        <v>7</v>
      </c>
      <c r="H119" s="119"/>
      <c r="I119" s="45">
        <v>8.5</v>
      </c>
      <c r="J119" s="43">
        <v>5.8</v>
      </c>
      <c r="K119" s="45">
        <v>12.29</v>
      </c>
      <c r="L119" s="65">
        <v>6.2</v>
      </c>
      <c r="M119" s="47">
        <f>SUM(E119+G119+J119+L119)</f>
        <v>24.5</v>
      </c>
    </row>
    <row r="120" spans="1:13" ht="12.75">
      <c r="A120" s="39" t="s">
        <v>15</v>
      </c>
      <c r="B120" s="41" t="s">
        <v>90</v>
      </c>
      <c r="C120" s="2">
        <v>2002</v>
      </c>
      <c r="D120" s="42" t="s">
        <v>1</v>
      </c>
      <c r="E120" s="118">
        <v>5.5</v>
      </c>
      <c r="F120" s="119"/>
      <c r="G120" s="118">
        <v>8.2</v>
      </c>
      <c r="H120" s="119"/>
      <c r="I120" s="45">
        <v>14.25</v>
      </c>
      <c r="J120" s="43">
        <v>2.9</v>
      </c>
      <c r="K120" s="45">
        <v>11.6</v>
      </c>
      <c r="L120" s="65">
        <v>6.9</v>
      </c>
      <c r="M120" s="47">
        <f>SUM(E120+G120+J120+L120)</f>
        <v>23.5</v>
      </c>
    </row>
    <row r="121" spans="1:13" ht="12.75">
      <c r="A121" s="39" t="s">
        <v>18</v>
      </c>
      <c r="B121" s="40" t="s">
        <v>179</v>
      </c>
      <c r="C121" s="21">
        <v>2002</v>
      </c>
      <c r="D121" s="42" t="s">
        <v>158</v>
      </c>
      <c r="E121" s="118">
        <v>6.5</v>
      </c>
      <c r="F121" s="119"/>
      <c r="G121" s="118">
        <v>6</v>
      </c>
      <c r="H121" s="119"/>
      <c r="I121" s="45">
        <v>10.54</v>
      </c>
      <c r="J121" s="43">
        <v>4.8</v>
      </c>
      <c r="K121" s="45">
        <v>13.05</v>
      </c>
      <c r="L121" s="65">
        <v>5.4</v>
      </c>
      <c r="M121" s="47">
        <f>SUM(E121+G121+J121+L121)</f>
        <v>22.700000000000003</v>
      </c>
    </row>
    <row r="122" spans="1:13" ht="12.75">
      <c r="A122" s="39" t="s">
        <v>44</v>
      </c>
      <c r="B122" s="40" t="s">
        <v>92</v>
      </c>
      <c r="C122" s="21">
        <v>2002</v>
      </c>
      <c r="D122" s="42" t="s">
        <v>86</v>
      </c>
      <c r="E122" s="118">
        <v>7.6</v>
      </c>
      <c r="F122" s="119"/>
      <c r="G122" s="118">
        <v>8.8</v>
      </c>
      <c r="H122" s="119"/>
      <c r="I122" s="45" t="s">
        <v>159</v>
      </c>
      <c r="J122" s="43">
        <v>0</v>
      </c>
      <c r="K122" s="45">
        <v>12.5</v>
      </c>
      <c r="L122" s="65">
        <v>6</v>
      </c>
      <c r="M122" s="47">
        <f>SUM(E122+G122+J122+L122)</f>
        <v>22.4</v>
      </c>
    </row>
    <row r="123" spans="1:13" ht="12.75">
      <c r="A123" s="39" t="s">
        <v>45</v>
      </c>
      <c r="B123" s="40" t="s">
        <v>178</v>
      </c>
      <c r="C123" s="21">
        <v>2002</v>
      </c>
      <c r="D123" s="42" t="s">
        <v>86</v>
      </c>
      <c r="E123" s="118">
        <v>7.2</v>
      </c>
      <c r="F123" s="119"/>
      <c r="G123" s="118">
        <v>8.6</v>
      </c>
      <c r="H123" s="119"/>
      <c r="I123" s="45" t="s">
        <v>33</v>
      </c>
      <c r="J123" s="43">
        <v>0</v>
      </c>
      <c r="K123" s="45">
        <v>13.64</v>
      </c>
      <c r="L123" s="65">
        <v>4.8</v>
      </c>
      <c r="M123" s="47">
        <f>SUM(E123+G123+J123+L123)</f>
        <v>20.6</v>
      </c>
    </row>
    <row r="124" spans="1:13" ht="12.75">
      <c r="A124" s="39" t="s">
        <v>46</v>
      </c>
      <c r="B124" s="40" t="s">
        <v>95</v>
      </c>
      <c r="C124" s="21">
        <v>2002</v>
      </c>
      <c r="D124" s="42" t="s">
        <v>86</v>
      </c>
      <c r="E124" s="118">
        <v>5.5</v>
      </c>
      <c r="F124" s="119"/>
      <c r="G124" s="118">
        <v>6.5</v>
      </c>
      <c r="H124" s="119"/>
      <c r="I124" s="45" t="s">
        <v>159</v>
      </c>
      <c r="J124" s="43">
        <v>0</v>
      </c>
      <c r="K124" s="45">
        <v>13</v>
      </c>
      <c r="L124" s="65">
        <v>5.5</v>
      </c>
      <c r="M124" s="47">
        <f>SUM(E124+G124+J124+L124)</f>
        <v>17.5</v>
      </c>
    </row>
    <row r="125" spans="1:13" ht="3.75" customHeight="1" thickBot="1">
      <c r="A125" s="48"/>
      <c r="B125" s="49"/>
      <c r="C125" s="15"/>
      <c r="D125" s="50"/>
      <c r="E125" s="62"/>
      <c r="F125" s="84"/>
      <c r="G125" s="69"/>
      <c r="H125" s="69"/>
      <c r="I125" s="85"/>
      <c r="J125" s="52"/>
      <c r="K125" s="86"/>
      <c r="L125" s="69"/>
      <c r="M125" s="55"/>
    </row>
    <row r="126" spans="1:13" ht="15" customHeight="1" thickBot="1">
      <c r="A126" s="58"/>
      <c r="B126" s="41"/>
      <c r="C126" s="2"/>
      <c r="D126" s="20"/>
      <c r="E126" s="20"/>
      <c r="F126" s="2"/>
      <c r="G126" s="2"/>
      <c r="H126" s="2"/>
      <c r="I126" s="2"/>
      <c r="J126" s="2"/>
      <c r="K126" s="67"/>
      <c r="L126" s="2"/>
      <c r="M126" s="2"/>
    </row>
    <row r="127" spans="1:13" ht="15.75" customHeight="1" thickBot="1">
      <c r="A127" s="107" t="s">
        <v>181</v>
      </c>
      <c r="B127" s="108"/>
      <c r="C127" s="108"/>
      <c r="D127" s="109"/>
      <c r="E127" s="122" t="s">
        <v>216</v>
      </c>
      <c r="F127" s="123"/>
      <c r="G127" s="122" t="s">
        <v>217</v>
      </c>
      <c r="H127" s="126"/>
      <c r="I127" s="104" t="s">
        <v>12</v>
      </c>
      <c r="J127" s="113"/>
      <c r="K127" s="104" t="s">
        <v>111</v>
      </c>
      <c r="L127" s="113"/>
      <c r="M127" s="114" t="s">
        <v>2</v>
      </c>
    </row>
    <row r="128" spans="1:13" ht="15.75" customHeight="1" thickBot="1">
      <c r="A128" s="110"/>
      <c r="B128" s="111"/>
      <c r="C128" s="111"/>
      <c r="D128" s="112"/>
      <c r="E128" s="124"/>
      <c r="F128" s="125"/>
      <c r="G128" s="127"/>
      <c r="H128" s="128"/>
      <c r="I128" s="5" t="s">
        <v>16</v>
      </c>
      <c r="J128" s="4" t="s">
        <v>7</v>
      </c>
      <c r="K128" s="1" t="s">
        <v>6</v>
      </c>
      <c r="L128" s="15" t="s">
        <v>7</v>
      </c>
      <c r="M128" s="115"/>
    </row>
    <row r="129" spans="1:13" ht="3.75" customHeight="1">
      <c r="A129" s="30"/>
      <c r="B129" s="31"/>
      <c r="C129" s="7"/>
      <c r="D129" s="33"/>
      <c r="E129" s="20"/>
      <c r="F129" s="13"/>
      <c r="G129" s="64"/>
      <c r="H129" s="64"/>
      <c r="I129" s="36"/>
      <c r="J129" s="34"/>
      <c r="K129" s="81"/>
      <c r="L129" s="64"/>
      <c r="M129" s="38"/>
    </row>
    <row r="130" spans="1:13" ht="12.75">
      <c r="A130" s="39" t="s">
        <v>0</v>
      </c>
      <c r="B130" s="40" t="s">
        <v>184</v>
      </c>
      <c r="C130" s="21">
        <v>2000</v>
      </c>
      <c r="D130" s="42" t="s">
        <v>10</v>
      </c>
      <c r="E130" s="118">
        <v>9.8</v>
      </c>
      <c r="F130" s="119"/>
      <c r="G130" s="118">
        <v>8.6</v>
      </c>
      <c r="H130" s="119"/>
      <c r="I130" s="45">
        <v>5.6</v>
      </c>
      <c r="J130" s="43">
        <v>7.4</v>
      </c>
      <c r="K130" s="45">
        <v>11.32</v>
      </c>
      <c r="L130" s="65">
        <v>7.1</v>
      </c>
      <c r="M130" s="47">
        <f>SUM(E130+G130+J130+L130)</f>
        <v>32.9</v>
      </c>
    </row>
    <row r="131" spans="1:13" ht="12.75">
      <c r="A131" s="39" t="s">
        <v>3</v>
      </c>
      <c r="B131" s="40" t="s">
        <v>70</v>
      </c>
      <c r="C131" s="21">
        <v>1999</v>
      </c>
      <c r="D131" s="42" t="s">
        <v>29</v>
      </c>
      <c r="E131" s="118">
        <v>9.5</v>
      </c>
      <c r="F131" s="119"/>
      <c r="G131" s="118">
        <v>8.1</v>
      </c>
      <c r="H131" s="119"/>
      <c r="I131" s="45">
        <v>6.27</v>
      </c>
      <c r="J131" s="43">
        <v>6.9</v>
      </c>
      <c r="K131" s="45">
        <v>11.26</v>
      </c>
      <c r="L131" s="65">
        <v>7.2</v>
      </c>
      <c r="M131" s="47">
        <f>SUM(E131+G131+J131+L131)</f>
        <v>31.7</v>
      </c>
    </row>
    <row r="132" spans="1:13" ht="12.75">
      <c r="A132" s="39" t="s">
        <v>4</v>
      </c>
      <c r="B132" s="41" t="s">
        <v>27</v>
      </c>
      <c r="C132" s="2">
        <v>1999</v>
      </c>
      <c r="D132" s="42" t="s">
        <v>1</v>
      </c>
      <c r="E132" s="118">
        <v>9.3</v>
      </c>
      <c r="F132" s="119"/>
      <c r="G132" s="118">
        <v>8.2</v>
      </c>
      <c r="H132" s="119"/>
      <c r="I132" s="45">
        <v>7.67</v>
      </c>
      <c r="J132" s="43">
        <v>6.2</v>
      </c>
      <c r="K132" s="45">
        <v>11.19</v>
      </c>
      <c r="L132" s="65">
        <v>7.3</v>
      </c>
      <c r="M132" s="47">
        <f>SUM(E132+G132+J132+L132)</f>
        <v>31</v>
      </c>
    </row>
    <row r="133" spans="1:13" ht="12.75">
      <c r="A133" s="39" t="s">
        <v>5</v>
      </c>
      <c r="B133" s="40" t="s">
        <v>183</v>
      </c>
      <c r="C133" s="21">
        <v>2000</v>
      </c>
      <c r="D133" s="42" t="s">
        <v>69</v>
      </c>
      <c r="E133" s="118">
        <v>9.1</v>
      </c>
      <c r="F133" s="119"/>
      <c r="G133" s="118">
        <v>8.4</v>
      </c>
      <c r="H133" s="119"/>
      <c r="I133" s="45">
        <v>7.02</v>
      </c>
      <c r="J133" s="43">
        <v>6.5</v>
      </c>
      <c r="K133" s="45">
        <v>11.56</v>
      </c>
      <c r="L133" s="65">
        <v>6.9</v>
      </c>
      <c r="M133" s="47">
        <f>SUM(E133+G133+J133+L133)</f>
        <v>30.9</v>
      </c>
    </row>
    <row r="134" spans="1:13" ht="12.75">
      <c r="A134" s="39" t="s">
        <v>11</v>
      </c>
      <c r="B134" s="40" t="s">
        <v>26</v>
      </c>
      <c r="C134" s="21">
        <v>1999</v>
      </c>
      <c r="D134" s="42" t="s">
        <v>1</v>
      </c>
      <c r="E134" s="118">
        <v>9.1</v>
      </c>
      <c r="F134" s="119"/>
      <c r="G134" s="118">
        <v>8.2</v>
      </c>
      <c r="H134" s="119"/>
      <c r="I134" s="45">
        <v>8.15</v>
      </c>
      <c r="J134" s="43">
        <v>6</v>
      </c>
      <c r="K134" s="45">
        <v>11.8</v>
      </c>
      <c r="L134" s="65">
        <v>6.7</v>
      </c>
      <c r="M134" s="47">
        <f>SUM(E134+G134+J134+L134)</f>
        <v>29.999999999999996</v>
      </c>
    </row>
    <row r="135" spans="1:13" ht="12.75">
      <c r="A135" s="39" t="s">
        <v>13</v>
      </c>
      <c r="B135" s="40" t="s">
        <v>99</v>
      </c>
      <c r="C135" s="21">
        <v>2000</v>
      </c>
      <c r="D135" s="42" t="s">
        <v>48</v>
      </c>
      <c r="E135" s="118">
        <v>9</v>
      </c>
      <c r="F135" s="119"/>
      <c r="G135" s="118">
        <v>8.1</v>
      </c>
      <c r="H135" s="119"/>
      <c r="I135" s="45">
        <v>9.2</v>
      </c>
      <c r="J135" s="43">
        <v>5.5</v>
      </c>
      <c r="K135" s="45">
        <v>12</v>
      </c>
      <c r="L135" s="65">
        <v>6.5</v>
      </c>
      <c r="M135" s="47">
        <f>SUM(E135+G135+J135+L135)</f>
        <v>29.1</v>
      </c>
    </row>
    <row r="136" spans="1:13" ht="12.75">
      <c r="A136" s="39" t="s">
        <v>14</v>
      </c>
      <c r="B136" s="40" t="s">
        <v>79</v>
      </c>
      <c r="C136" s="21">
        <v>2000</v>
      </c>
      <c r="D136" s="42" t="s">
        <v>1</v>
      </c>
      <c r="E136" s="118">
        <v>9</v>
      </c>
      <c r="F136" s="119"/>
      <c r="G136" s="118">
        <v>6.9</v>
      </c>
      <c r="H136" s="119"/>
      <c r="I136" s="45">
        <v>7.43</v>
      </c>
      <c r="J136" s="43">
        <v>6.3</v>
      </c>
      <c r="K136" s="45">
        <v>11.64</v>
      </c>
      <c r="L136" s="65">
        <v>6.8</v>
      </c>
      <c r="M136" s="47">
        <f>SUM(E136+G136+J136+L136)</f>
        <v>29</v>
      </c>
    </row>
    <row r="137" spans="1:13" ht="12.75">
      <c r="A137" s="39" t="s">
        <v>15</v>
      </c>
      <c r="B137" s="41" t="s">
        <v>53</v>
      </c>
      <c r="C137" s="2">
        <v>2000</v>
      </c>
      <c r="D137" s="42" t="s">
        <v>10</v>
      </c>
      <c r="E137" s="118">
        <v>8.4</v>
      </c>
      <c r="F137" s="119"/>
      <c r="G137" s="118">
        <v>7.5</v>
      </c>
      <c r="H137" s="119"/>
      <c r="I137" s="45">
        <v>10.22</v>
      </c>
      <c r="J137" s="43">
        <v>4.9</v>
      </c>
      <c r="K137" s="45">
        <v>12.07</v>
      </c>
      <c r="L137" s="65">
        <v>6.4</v>
      </c>
      <c r="M137" s="47">
        <f>SUM(E137+G137+J137+L137)</f>
        <v>27.200000000000003</v>
      </c>
    </row>
    <row r="138" spans="1:13" ht="12.75">
      <c r="A138" s="39" t="s">
        <v>18</v>
      </c>
      <c r="B138" s="40" t="s">
        <v>71</v>
      </c>
      <c r="C138" s="21">
        <v>1999</v>
      </c>
      <c r="D138" s="42" t="s">
        <v>48</v>
      </c>
      <c r="E138" s="118">
        <v>8.4</v>
      </c>
      <c r="F138" s="119"/>
      <c r="G138" s="118">
        <v>6</v>
      </c>
      <c r="H138" s="119"/>
      <c r="I138" s="45">
        <v>9.1</v>
      </c>
      <c r="J138" s="43">
        <v>5.5</v>
      </c>
      <c r="K138" s="45">
        <v>11.64</v>
      </c>
      <c r="L138" s="65">
        <v>6.8</v>
      </c>
      <c r="M138" s="47">
        <f>SUM(E138+G138+J138+L138)</f>
        <v>26.7</v>
      </c>
    </row>
    <row r="139" spans="1:13" ht="12.75">
      <c r="A139" s="39" t="s">
        <v>44</v>
      </c>
      <c r="B139" s="41" t="s">
        <v>98</v>
      </c>
      <c r="C139" s="2">
        <v>2000</v>
      </c>
      <c r="D139" s="42" t="s">
        <v>86</v>
      </c>
      <c r="E139" s="118">
        <v>8.1</v>
      </c>
      <c r="F139" s="119"/>
      <c r="G139" s="118">
        <v>6.9</v>
      </c>
      <c r="H139" s="119"/>
      <c r="I139" s="45">
        <v>11.08</v>
      </c>
      <c r="J139" s="43">
        <v>4.5</v>
      </c>
      <c r="K139" s="45">
        <v>12.32</v>
      </c>
      <c r="L139" s="65">
        <v>6.1</v>
      </c>
      <c r="M139" s="47">
        <f>SUM(E139+G139+J139+L139)</f>
        <v>25.6</v>
      </c>
    </row>
    <row r="140" spans="1:13" ht="12.75">
      <c r="A140" s="39" t="s">
        <v>45</v>
      </c>
      <c r="B140" s="40" t="s">
        <v>101</v>
      </c>
      <c r="C140" s="21">
        <v>1999</v>
      </c>
      <c r="D140" s="42" t="s">
        <v>86</v>
      </c>
      <c r="E140" s="118">
        <v>6.8</v>
      </c>
      <c r="F140" s="119"/>
      <c r="G140" s="118">
        <v>6.5</v>
      </c>
      <c r="H140" s="119"/>
      <c r="I140" s="45">
        <v>7.42</v>
      </c>
      <c r="J140" s="43">
        <v>6.3</v>
      </c>
      <c r="K140" s="45">
        <v>13.1</v>
      </c>
      <c r="L140" s="65">
        <v>5.4</v>
      </c>
      <c r="M140" s="47">
        <f>SUM(E140+G140+J140+L140)</f>
        <v>25</v>
      </c>
    </row>
    <row r="141" spans="1:13" ht="12.75">
      <c r="A141" s="39" t="s">
        <v>46</v>
      </c>
      <c r="B141" s="40" t="s">
        <v>68</v>
      </c>
      <c r="C141" s="21">
        <v>2000</v>
      </c>
      <c r="D141" s="42" t="s">
        <v>48</v>
      </c>
      <c r="E141" s="118">
        <v>7.8</v>
      </c>
      <c r="F141" s="119"/>
      <c r="G141" s="118">
        <v>7.2</v>
      </c>
      <c r="H141" s="119"/>
      <c r="I141" s="45">
        <v>14.58</v>
      </c>
      <c r="J141" s="43">
        <v>2.8</v>
      </c>
      <c r="K141" s="45">
        <v>13.8</v>
      </c>
      <c r="L141" s="65">
        <v>4.7</v>
      </c>
      <c r="M141" s="47">
        <f>SUM(E141+G141+J141+L141)</f>
        <v>22.5</v>
      </c>
    </row>
    <row r="142" spans="1:13" ht="12.75">
      <c r="A142" s="39" t="s">
        <v>61</v>
      </c>
      <c r="B142" s="40" t="s">
        <v>185</v>
      </c>
      <c r="C142" s="21">
        <v>1999</v>
      </c>
      <c r="D142" s="42" t="s">
        <v>48</v>
      </c>
      <c r="E142" s="118">
        <v>7</v>
      </c>
      <c r="F142" s="119"/>
      <c r="G142" s="118">
        <v>5.7</v>
      </c>
      <c r="H142" s="119"/>
      <c r="I142" s="45">
        <v>12.06</v>
      </c>
      <c r="J142" s="43">
        <v>4</v>
      </c>
      <c r="K142" s="45">
        <v>12.77</v>
      </c>
      <c r="L142" s="65">
        <v>5.7</v>
      </c>
      <c r="M142" s="47">
        <f>SUM(E142+G142+J142+L142)</f>
        <v>22.4</v>
      </c>
    </row>
    <row r="143" spans="1:13" ht="12.75">
      <c r="A143" s="39" t="s">
        <v>62</v>
      </c>
      <c r="B143" s="40" t="s">
        <v>102</v>
      </c>
      <c r="C143" s="21">
        <v>1999</v>
      </c>
      <c r="D143" s="42" t="s">
        <v>86</v>
      </c>
      <c r="E143" s="118">
        <v>7</v>
      </c>
      <c r="F143" s="119"/>
      <c r="G143" s="118">
        <v>6.7</v>
      </c>
      <c r="H143" s="119"/>
      <c r="I143" s="45" t="s">
        <v>33</v>
      </c>
      <c r="J143" s="43">
        <v>0</v>
      </c>
      <c r="K143" s="45">
        <v>12.64</v>
      </c>
      <c r="L143" s="65">
        <v>5.8</v>
      </c>
      <c r="M143" s="47">
        <f>SUM(E143+G143+J143+L143)</f>
        <v>19.5</v>
      </c>
    </row>
    <row r="144" spans="1:13" ht="12.75">
      <c r="A144" s="39" t="s">
        <v>82</v>
      </c>
      <c r="B144" s="40" t="s">
        <v>97</v>
      </c>
      <c r="C144" s="21">
        <v>1999</v>
      </c>
      <c r="D144" s="42" t="s">
        <v>86</v>
      </c>
      <c r="E144" s="118">
        <v>7.6</v>
      </c>
      <c r="F144" s="119"/>
      <c r="G144" s="118">
        <v>6.6</v>
      </c>
      <c r="H144" s="119"/>
      <c r="I144" s="45" t="s">
        <v>159</v>
      </c>
      <c r="J144" s="43">
        <v>0</v>
      </c>
      <c r="K144" s="45">
        <v>13.23</v>
      </c>
      <c r="L144" s="65">
        <v>5.2</v>
      </c>
      <c r="M144" s="47">
        <f>SUM(E144+G144+J144+L144)</f>
        <v>19.4</v>
      </c>
    </row>
    <row r="145" spans="1:13" ht="12.75">
      <c r="A145" s="39" t="s">
        <v>139</v>
      </c>
      <c r="B145" s="40" t="s">
        <v>182</v>
      </c>
      <c r="C145" s="21">
        <v>1999</v>
      </c>
      <c r="D145" s="42" t="s">
        <v>10</v>
      </c>
      <c r="E145" s="118">
        <v>6</v>
      </c>
      <c r="F145" s="119"/>
      <c r="G145" s="118">
        <v>5</v>
      </c>
      <c r="H145" s="119"/>
      <c r="I145" s="45">
        <v>24.49</v>
      </c>
      <c r="J145" s="43">
        <v>1</v>
      </c>
      <c r="K145" s="45">
        <v>13.85</v>
      </c>
      <c r="L145" s="65">
        <v>4.6</v>
      </c>
      <c r="M145" s="47">
        <f>SUM(E145+G145+J145+L145)</f>
        <v>16.6</v>
      </c>
    </row>
    <row r="146" spans="1:13" ht="3.75" customHeight="1" thickBot="1">
      <c r="A146" s="48"/>
      <c r="B146" s="49"/>
      <c r="C146" s="15"/>
      <c r="D146" s="50"/>
      <c r="E146" s="62"/>
      <c r="F146" s="84"/>
      <c r="G146" s="69"/>
      <c r="H146" s="69"/>
      <c r="I146" s="85"/>
      <c r="J146" s="52"/>
      <c r="K146" s="86"/>
      <c r="L146" s="69"/>
      <c r="M146" s="55"/>
    </row>
    <row r="147" ht="15" customHeight="1" thickBot="1"/>
    <row r="148" spans="1:13" ht="15.75" customHeight="1" thickBot="1">
      <c r="A148" s="107" t="s">
        <v>186</v>
      </c>
      <c r="B148" s="108"/>
      <c r="C148" s="108"/>
      <c r="D148" s="109"/>
      <c r="E148" s="122" t="s">
        <v>216</v>
      </c>
      <c r="F148" s="123"/>
      <c r="G148" s="122" t="s">
        <v>217</v>
      </c>
      <c r="H148" s="126"/>
      <c r="I148" s="104" t="s">
        <v>12</v>
      </c>
      <c r="J148" s="113"/>
      <c r="K148" s="104" t="s">
        <v>111</v>
      </c>
      <c r="L148" s="113"/>
      <c r="M148" s="114" t="s">
        <v>2</v>
      </c>
    </row>
    <row r="149" spans="1:13" ht="15.75" customHeight="1" thickBot="1">
      <c r="A149" s="110"/>
      <c r="B149" s="111"/>
      <c r="C149" s="111"/>
      <c r="D149" s="112"/>
      <c r="E149" s="124"/>
      <c r="F149" s="125"/>
      <c r="G149" s="127"/>
      <c r="H149" s="128"/>
      <c r="I149" s="5" t="s">
        <v>16</v>
      </c>
      <c r="J149" s="4" t="s">
        <v>7</v>
      </c>
      <c r="K149" s="1" t="s">
        <v>6</v>
      </c>
      <c r="L149" s="15" t="s">
        <v>7</v>
      </c>
      <c r="M149" s="115"/>
    </row>
    <row r="150" spans="1:13" ht="3.75" customHeight="1">
      <c r="A150" s="30"/>
      <c r="B150" s="31"/>
      <c r="C150" s="7"/>
      <c r="D150" s="33"/>
      <c r="E150" s="20"/>
      <c r="F150" s="13"/>
      <c r="G150" s="64"/>
      <c r="H150" s="64"/>
      <c r="I150" s="36"/>
      <c r="J150" s="34"/>
      <c r="K150" s="81"/>
      <c r="L150" s="64"/>
      <c r="M150" s="38"/>
    </row>
    <row r="151" spans="1:13" ht="12.75">
      <c r="A151" s="39" t="s">
        <v>0</v>
      </c>
      <c r="B151" s="40" t="s">
        <v>188</v>
      </c>
      <c r="C151" s="21">
        <v>1999</v>
      </c>
      <c r="D151" s="42" t="s">
        <v>30</v>
      </c>
      <c r="E151" s="118">
        <v>8</v>
      </c>
      <c r="F151" s="119"/>
      <c r="G151" s="118">
        <v>8.3</v>
      </c>
      <c r="H151" s="119"/>
      <c r="I151" s="45">
        <v>6.13</v>
      </c>
      <c r="J151" s="43">
        <v>7</v>
      </c>
      <c r="K151" s="45">
        <v>10.89</v>
      </c>
      <c r="L151" s="65">
        <v>7.6</v>
      </c>
      <c r="M151" s="47">
        <f>SUM(E151+G151+J151+L151)</f>
        <v>30.9</v>
      </c>
    </row>
    <row r="152" spans="1:13" ht="12.75">
      <c r="A152" s="39" t="s">
        <v>3</v>
      </c>
      <c r="B152" s="40" t="s">
        <v>38</v>
      </c>
      <c r="C152" s="2">
        <v>1999</v>
      </c>
      <c r="D152" s="42" t="s">
        <v>1</v>
      </c>
      <c r="E152" s="118">
        <v>6.8</v>
      </c>
      <c r="F152" s="119"/>
      <c r="G152" s="118">
        <v>8.2</v>
      </c>
      <c r="H152" s="119"/>
      <c r="I152" s="45">
        <v>5.82</v>
      </c>
      <c r="J152" s="43">
        <v>7.2</v>
      </c>
      <c r="K152" s="45">
        <v>10.8</v>
      </c>
      <c r="L152" s="65">
        <v>7.7</v>
      </c>
      <c r="M152" s="47">
        <f>SUM(E152+G152+J152+L152)</f>
        <v>29.9</v>
      </c>
    </row>
    <row r="153" spans="1:13" ht="12.75">
      <c r="A153" s="39" t="s">
        <v>4</v>
      </c>
      <c r="B153" s="40" t="s">
        <v>54</v>
      </c>
      <c r="C153" s="21">
        <v>2000</v>
      </c>
      <c r="D153" s="42" t="s">
        <v>1</v>
      </c>
      <c r="E153" s="118">
        <v>7.6</v>
      </c>
      <c r="F153" s="119"/>
      <c r="G153" s="118">
        <v>7.9</v>
      </c>
      <c r="H153" s="119"/>
      <c r="I153" s="45">
        <v>6.02</v>
      </c>
      <c r="J153" s="43">
        <v>7.1</v>
      </c>
      <c r="K153" s="45">
        <v>11.39</v>
      </c>
      <c r="L153" s="65">
        <v>7.1</v>
      </c>
      <c r="M153" s="47">
        <f>SUM(E153+G153+J153+L153)</f>
        <v>29.700000000000003</v>
      </c>
    </row>
    <row r="154" spans="1:13" ht="12.75">
      <c r="A154" s="39" t="s">
        <v>5</v>
      </c>
      <c r="B154" s="40" t="s">
        <v>66</v>
      </c>
      <c r="C154" s="2">
        <v>2000</v>
      </c>
      <c r="D154" s="42" t="s">
        <v>29</v>
      </c>
      <c r="E154" s="118">
        <v>7.5</v>
      </c>
      <c r="F154" s="119"/>
      <c r="G154" s="118">
        <v>8.7</v>
      </c>
      <c r="H154" s="119"/>
      <c r="I154" s="45">
        <v>8.29</v>
      </c>
      <c r="J154" s="43">
        <v>5.9</v>
      </c>
      <c r="K154" s="45">
        <v>11.62</v>
      </c>
      <c r="L154" s="65">
        <v>6.8</v>
      </c>
      <c r="M154" s="47">
        <f>SUM(E154+G154+J154+L154)</f>
        <v>28.900000000000002</v>
      </c>
    </row>
    <row r="155" spans="1:13" ht="12.75">
      <c r="A155" s="39" t="s">
        <v>11</v>
      </c>
      <c r="B155" s="40" t="s">
        <v>78</v>
      </c>
      <c r="C155" s="21">
        <v>2000</v>
      </c>
      <c r="D155" s="42" t="s">
        <v>69</v>
      </c>
      <c r="E155" s="118">
        <v>7.3</v>
      </c>
      <c r="F155" s="119"/>
      <c r="G155" s="118">
        <v>8.3</v>
      </c>
      <c r="H155" s="119"/>
      <c r="I155" s="45">
        <v>8.16</v>
      </c>
      <c r="J155" s="43">
        <v>6</v>
      </c>
      <c r="K155" s="45">
        <v>11.52</v>
      </c>
      <c r="L155" s="65">
        <v>6.9</v>
      </c>
      <c r="M155" s="47">
        <f>SUM(E155+G155+J155+L155)</f>
        <v>28.5</v>
      </c>
    </row>
    <row r="156" spans="1:13" ht="12.75">
      <c r="A156" s="39" t="s">
        <v>13</v>
      </c>
      <c r="B156" s="40" t="s">
        <v>39</v>
      </c>
      <c r="C156" s="21">
        <v>1999</v>
      </c>
      <c r="D156" s="42" t="s">
        <v>1</v>
      </c>
      <c r="E156" s="118">
        <v>6.5</v>
      </c>
      <c r="F156" s="119"/>
      <c r="G156" s="118">
        <v>7.9</v>
      </c>
      <c r="H156" s="119"/>
      <c r="I156" s="45">
        <v>9.79</v>
      </c>
      <c r="J156" s="43">
        <v>5.2</v>
      </c>
      <c r="K156" s="45">
        <v>11.29</v>
      </c>
      <c r="L156" s="65">
        <v>7.2</v>
      </c>
      <c r="M156" s="47">
        <f>SUM(E156+G156+J156+L156)</f>
        <v>26.8</v>
      </c>
    </row>
    <row r="157" spans="1:13" ht="12.75">
      <c r="A157" s="39" t="s">
        <v>14</v>
      </c>
      <c r="B157" s="40" t="s">
        <v>187</v>
      </c>
      <c r="C157" s="21">
        <v>2000</v>
      </c>
      <c r="D157" s="42" t="s">
        <v>158</v>
      </c>
      <c r="E157" s="118">
        <v>6</v>
      </c>
      <c r="F157" s="119"/>
      <c r="G157" s="118">
        <v>7.7</v>
      </c>
      <c r="H157" s="119"/>
      <c r="I157" s="45">
        <v>8.34</v>
      </c>
      <c r="J157" s="43">
        <v>5.9</v>
      </c>
      <c r="K157" s="45">
        <v>12.51</v>
      </c>
      <c r="L157" s="65">
        <v>5.9</v>
      </c>
      <c r="M157" s="47">
        <f>SUM(E157+G157+J157+L157)</f>
        <v>25.5</v>
      </c>
    </row>
    <row r="158" spans="1:13" ht="12.75">
      <c r="A158" s="39" t="s">
        <v>15</v>
      </c>
      <c r="B158" s="41" t="s">
        <v>189</v>
      </c>
      <c r="C158" s="2">
        <v>1999</v>
      </c>
      <c r="D158" s="42" t="s">
        <v>30</v>
      </c>
      <c r="E158" s="118">
        <v>5.5</v>
      </c>
      <c r="F158" s="119"/>
      <c r="G158" s="118">
        <v>7.9</v>
      </c>
      <c r="H158" s="119"/>
      <c r="I158" s="60" t="s">
        <v>34</v>
      </c>
      <c r="J158" s="61" t="s">
        <v>34</v>
      </c>
      <c r="K158" s="45">
        <v>13.39</v>
      </c>
      <c r="L158" s="65">
        <v>5.1</v>
      </c>
      <c r="M158" s="47">
        <f>SUM(E158+G158+L158)</f>
        <v>18.5</v>
      </c>
    </row>
    <row r="159" spans="1:13" ht="3.75" customHeight="1" thickBot="1">
      <c r="A159" s="48"/>
      <c r="B159" s="49"/>
      <c r="C159" s="15"/>
      <c r="D159" s="50"/>
      <c r="E159" s="62"/>
      <c r="F159" s="84"/>
      <c r="G159" s="69"/>
      <c r="H159" s="69"/>
      <c r="I159" s="85"/>
      <c r="J159" s="52"/>
      <c r="K159" s="86"/>
      <c r="L159" s="69"/>
      <c r="M159" s="55"/>
    </row>
    <row r="160" ht="15" customHeight="1" thickBot="1"/>
    <row r="161" spans="1:13" ht="15.75" customHeight="1" thickBot="1">
      <c r="A161" s="107" t="s">
        <v>190</v>
      </c>
      <c r="B161" s="108"/>
      <c r="C161" s="108"/>
      <c r="D161" s="109"/>
      <c r="E161" s="122" t="s">
        <v>216</v>
      </c>
      <c r="F161" s="123"/>
      <c r="G161" s="122" t="s">
        <v>217</v>
      </c>
      <c r="H161" s="126"/>
      <c r="I161" s="104" t="s">
        <v>12</v>
      </c>
      <c r="J161" s="113"/>
      <c r="K161" s="104" t="s">
        <v>111</v>
      </c>
      <c r="L161" s="113"/>
      <c r="M161" s="114" t="s">
        <v>2</v>
      </c>
    </row>
    <row r="162" spans="1:13" ht="15.75" customHeight="1" thickBot="1">
      <c r="A162" s="110"/>
      <c r="B162" s="111"/>
      <c r="C162" s="111"/>
      <c r="D162" s="112"/>
      <c r="E162" s="124"/>
      <c r="F162" s="125"/>
      <c r="G162" s="127"/>
      <c r="H162" s="128"/>
      <c r="I162" s="5" t="s">
        <v>16</v>
      </c>
      <c r="J162" s="4" t="s">
        <v>7</v>
      </c>
      <c r="K162" s="1" t="s">
        <v>6</v>
      </c>
      <c r="L162" s="15" t="s">
        <v>7</v>
      </c>
      <c r="M162" s="115"/>
    </row>
    <row r="163" spans="1:13" ht="3.75" customHeight="1">
      <c r="A163" s="30"/>
      <c r="B163" s="31"/>
      <c r="C163" s="7"/>
      <c r="D163" s="33"/>
      <c r="E163" s="20"/>
      <c r="F163" s="13"/>
      <c r="G163" s="64"/>
      <c r="H163" s="64"/>
      <c r="I163" s="36"/>
      <c r="J163" s="34"/>
      <c r="K163" s="81"/>
      <c r="L163" s="64"/>
      <c r="M163" s="38"/>
    </row>
    <row r="164" spans="1:13" ht="12.75">
      <c r="A164" s="39" t="s">
        <v>0</v>
      </c>
      <c r="B164" s="40" t="s">
        <v>103</v>
      </c>
      <c r="C164" s="2">
        <v>1998</v>
      </c>
      <c r="D164" s="42" t="s">
        <v>10</v>
      </c>
      <c r="E164" s="118">
        <v>10</v>
      </c>
      <c r="F164" s="119"/>
      <c r="G164" s="118">
        <v>9.2</v>
      </c>
      <c r="H164" s="119"/>
      <c r="I164" s="45">
        <v>6.43</v>
      </c>
      <c r="J164" s="43">
        <v>6.8</v>
      </c>
      <c r="K164" s="45">
        <v>11.13</v>
      </c>
      <c r="L164" s="65">
        <v>7.3</v>
      </c>
      <c r="M164" s="47">
        <f>SUM(E164+G164+J164+L164)</f>
        <v>33.3</v>
      </c>
    </row>
    <row r="165" spans="1:13" ht="12.75">
      <c r="A165" s="39" t="s">
        <v>3</v>
      </c>
      <c r="B165" s="40" t="s">
        <v>41</v>
      </c>
      <c r="C165" s="21">
        <v>1997</v>
      </c>
      <c r="D165" s="42" t="s">
        <v>1</v>
      </c>
      <c r="E165" s="118">
        <v>9.4</v>
      </c>
      <c r="F165" s="119"/>
      <c r="G165" s="118">
        <v>8</v>
      </c>
      <c r="H165" s="119"/>
      <c r="I165" s="45">
        <v>5.69</v>
      </c>
      <c r="J165" s="43">
        <v>7.3</v>
      </c>
      <c r="K165" s="45">
        <v>11.2</v>
      </c>
      <c r="L165" s="65">
        <v>7.3</v>
      </c>
      <c r="M165" s="47">
        <f>SUM(E165+G165+J165+L165)</f>
        <v>32</v>
      </c>
    </row>
    <row r="166" spans="1:13" ht="12.75">
      <c r="A166" s="39" t="s">
        <v>4</v>
      </c>
      <c r="B166" s="41" t="s">
        <v>40</v>
      </c>
      <c r="C166" s="2">
        <v>1997</v>
      </c>
      <c r="D166" s="42" t="s">
        <v>10</v>
      </c>
      <c r="E166" s="118">
        <v>8.5</v>
      </c>
      <c r="F166" s="119"/>
      <c r="G166" s="118">
        <v>7.3</v>
      </c>
      <c r="H166" s="119"/>
      <c r="I166" s="45">
        <v>7.52</v>
      </c>
      <c r="J166" s="43">
        <v>6.3</v>
      </c>
      <c r="K166" s="45">
        <v>10.95</v>
      </c>
      <c r="L166" s="65">
        <v>7.5</v>
      </c>
      <c r="M166" s="47">
        <f>SUM(E166+G166+J166+L166)</f>
        <v>29.6</v>
      </c>
    </row>
    <row r="167" spans="1:13" ht="12.75">
      <c r="A167" s="39" t="s">
        <v>5</v>
      </c>
      <c r="B167" s="40" t="s">
        <v>42</v>
      </c>
      <c r="C167" s="21">
        <v>1997</v>
      </c>
      <c r="D167" s="42" t="s">
        <v>1</v>
      </c>
      <c r="E167" s="118">
        <v>9</v>
      </c>
      <c r="F167" s="119"/>
      <c r="G167" s="118">
        <v>7.5</v>
      </c>
      <c r="H167" s="119"/>
      <c r="I167" s="45">
        <v>9.01</v>
      </c>
      <c r="J167" s="43">
        <v>5.5</v>
      </c>
      <c r="K167" s="45">
        <v>11.23</v>
      </c>
      <c r="L167" s="65">
        <v>7.2</v>
      </c>
      <c r="M167" s="47">
        <f>SUM(E167+G167+J167+L167)</f>
        <v>29.2</v>
      </c>
    </row>
    <row r="168" spans="1:13" ht="3.75" customHeight="1" thickBot="1">
      <c r="A168" s="48"/>
      <c r="B168" s="49"/>
      <c r="C168" s="15"/>
      <c r="D168" s="50"/>
      <c r="E168" s="62"/>
      <c r="F168" s="84"/>
      <c r="G168" s="69"/>
      <c r="H168" s="69"/>
      <c r="I168" s="85"/>
      <c r="J168" s="52"/>
      <c r="K168" s="86"/>
      <c r="L168" s="69"/>
      <c r="M168" s="55"/>
    </row>
    <row r="169" ht="15" customHeight="1" thickBot="1"/>
    <row r="170" spans="1:13" ht="15.75" customHeight="1" thickBot="1">
      <c r="A170" s="107" t="s">
        <v>191</v>
      </c>
      <c r="B170" s="108"/>
      <c r="C170" s="108"/>
      <c r="D170" s="109"/>
      <c r="E170" s="122" t="s">
        <v>216</v>
      </c>
      <c r="F170" s="123"/>
      <c r="G170" s="122" t="s">
        <v>217</v>
      </c>
      <c r="H170" s="126"/>
      <c r="I170" s="104" t="s">
        <v>12</v>
      </c>
      <c r="J170" s="113"/>
      <c r="K170" s="104" t="s">
        <v>111</v>
      </c>
      <c r="L170" s="113"/>
      <c r="M170" s="114" t="s">
        <v>2</v>
      </c>
    </row>
    <row r="171" spans="1:13" ht="15.75" customHeight="1" thickBot="1">
      <c r="A171" s="110"/>
      <c r="B171" s="111"/>
      <c r="C171" s="111"/>
      <c r="D171" s="112"/>
      <c r="E171" s="124"/>
      <c r="F171" s="125"/>
      <c r="G171" s="127"/>
      <c r="H171" s="128"/>
      <c r="I171" s="5" t="s">
        <v>16</v>
      </c>
      <c r="J171" s="4" t="s">
        <v>7</v>
      </c>
      <c r="K171" s="1" t="s">
        <v>6</v>
      </c>
      <c r="L171" s="15" t="s">
        <v>7</v>
      </c>
      <c r="M171" s="115"/>
    </row>
    <row r="172" spans="1:13" ht="3.75" customHeight="1">
      <c r="A172" s="30"/>
      <c r="B172" s="31"/>
      <c r="C172" s="7"/>
      <c r="D172" s="33"/>
      <c r="E172" s="20"/>
      <c r="F172" s="13"/>
      <c r="G172" s="64"/>
      <c r="H172" s="64"/>
      <c r="I172" s="36"/>
      <c r="J172" s="34"/>
      <c r="K172" s="81"/>
      <c r="L172" s="64"/>
      <c r="M172" s="38"/>
    </row>
    <row r="173" spans="1:13" ht="12.75">
      <c r="A173" s="39" t="s">
        <v>0</v>
      </c>
      <c r="B173" s="40" t="s">
        <v>56</v>
      </c>
      <c r="C173" s="21">
        <v>1998</v>
      </c>
      <c r="D173" s="42" t="s">
        <v>10</v>
      </c>
      <c r="E173" s="120" t="s">
        <v>34</v>
      </c>
      <c r="F173" s="121"/>
      <c r="G173" s="118">
        <v>8</v>
      </c>
      <c r="H173" s="119"/>
      <c r="I173" s="45">
        <v>5.51</v>
      </c>
      <c r="J173" s="43">
        <v>7.4</v>
      </c>
      <c r="K173" s="45">
        <v>10.24</v>
      </c>
      <c r="L173" s="65">
        <v>8.2</v>
      </c>
      <c r="M173" s="47">
        <f>SUM(G173+J173+L173)</f>
        <v>23.6</v>
      </c>
    </row>
    <row r="174" spans="1:13" ht="12.75">
      <c r="A174" s="39" t="s">
        <v>3</v>
      </c>
      <c r="B174" s="41" t="s">
        <v>37</v>
      </c>
      <c r="C174" s="2">
        <v>1998</v>
      </c>
      <c r="D174" s="42" t="s">
        <v>10</v>
      </c>
      <c r="E174" s="118">
        <v>6.5</v>
      </c>
      <c r="F174" s="119"/>
      <c r="G174" s="118">
        <v>5</v>
      </c>
      <c r="H174" s="119"/>
      <c r="I174" s="45">
        <v>10.59</v>
      </c>
      <c r="J174" s="43">
        <v>4.8</v>
      </c>
      <c r="K174" s="45">
        <v>12.44</v>
      </c>
      <c r="L174" s="65">
        <v>6</v>
      </c>
      <c r="M174" s="47">
        <f>SUM(E174+G174+J174+L174)</f>
        <v>22.3</v>
      </c>
    </row>
    <row r="175" spans="1:13" ht="12.75">
      <c r="A175" s="39" t="s">
        <v>4</v>
      </c>
      <c r="B175" s="41" t="s">
        <v>80</v>
      </c>
      <c r="C175" s="2">
        <v>1998</v>
      </c>
      <c r="D175" s="42" t="s">
        <v>10</v>
      </c>
      <c r="E175" s="118">
        <v>5</v>
      </c>
      <c r="F175" s="119"/>
      <c r="G175" s="118">
        <v>5</v>
      </c>
      <c r="H175" s="119"/>
      <c r="I175" s="45">
        <v>18.15</v>
      </c>
      <c r="J175" s="43">
        <v>1</v>
      </c>
      <c r="K175" s="45">
        <v>11.8</v>
      </c>
      <c r="L175" s="65">
        <v>6.7</v>
      </c>
      <c r="M175" s="47">
        <f>SUM(E175+G175+J175+L175)</f>
        <v>17.7</v>
      </c>
    </row>
    <row r="176" spans="1:13" ht="12.75">
      <c r="A176" s="39" t="s">
        <v>5</v>
      </c>
      <c r="B176" s="40" t="s">
        <v>100</v>
      </c>
      <c r="C176" s="21">
        <v>1997</v>
      </c>
      <c r="D176" s="42" t="s">
        <v>10</v>
      </c>
      <c r="E176" s="120" t="s">
        <v>34</v>
      </c>
      <c r="F176" s="121"/>
      <c r="G176" s="118">
        <v>4</v>
      </c>
      <c r="H176" s="119"/>
      <c r="I176" s="45" t="s">
        <v>33</v>
      </c>
      <c r="J176" s="43">
        <v>0</v>
      </c>
      <c r="K176" s="45">
        <v>11.64</v>
      </c>
      <c r="L176" s="65">
        <v>6.8</v>
      </c>
      <c r="M176" s="47">
        <f>SUM(G176+J176+L176)</f>
        <v>10.8</v>
      </c>
    </row>
    <row r="177" spans="1:13" ht="12.75">
      <c r="A177" s="39" t="s">
        <v>11</v>
      </c>
      <c r="B177" s="40" t="s">
        <v>9</v>
      </c>
      <c r="C177" s="21">
        <v>1998</v>
      </c>
      <c r="D177" s="42" t="s">
        <v>10</v>
      </c>
      <c r="E177" s="120" t="s">
        <v>34</v>
      </c>
      <c r="F177" s="121"/>
      <c r="G177" s="120" t="s">
        <v>34</v>
      </c>
      <c r="H177" s="121"/>
      <c r="I177" s="60" t="s">
        <v>34</v>
      </c>
      <c r="J177" s="61" t="s">
        <v>34</v>
      </c>
      <c r="K177" s="45">
        <v>12.1</v>
      </c>
      <c r="L177" s="65">
        <v>6.4</v>
      </c>
      <c r="M177" s="47">
        <f>L177</f>
        <v>6.4</v>
      </c>
    </row>
    <row r="178" spans="1:13" ht="3.75" customHeight="1" thickBot="1">
      <c r="A178" s="48"/>
      <c r="B178" s="49"/>
      <c r="C178" s="15"/>
      <c r="D178" s="50"/>
      <c r="E178" s="62"/>
      <c r="F178" s="84"/>
      <c r="G178" s="69"/>
      <c r="H178" s="69"/>
      <c r="I178" s="85"/>
      <c r="J178" s="52"/>
      <c r="K178" s="86"/>
      <c r="L178" s="69"/>
      <c r="M178" s="55"/>
    </row>
    <row r="179" ht="15" customHeight="1" thickBot="1"/>
    <row r="180" spans="1:13" ht="15.75" customHeight="1" thickBot="1">
      <c r="A180" s="107" t="s">
        <v>192</v>
      </c>
      <c r="B180" s="108"/>
      <c r="C180" s="108"/>
      <c r="D180" s="109"/>
      <c r="E180" s="122" t="s">
        <v>216</v>
      </c>
      <c r="F180" s="123"/>
      <c r="G180" s="122" t="s">
        <v>217</v>
      </c>
      <c r="H180" s="126"/>
      <c r="I180" s="104" t="s">
        <v>12</v>
      </c>
      <c r="J180" s="113"/>
      <c r="K180" s="104" t="s">
        <v>111</v>
      </c>
      <c r="L180" s="113"/>
      <c r="M180" s="114" t="s">
        <v>2</v>
      </c>
    </row>
    <row r="181" spans="1:13" ht="15.75" customHeight="1" thickBot="1">
      <c r="A181" s="110"/>
      <c r="B181" s="111"/>
      <c r="C181" s="111"/>
      <c r="D181" s="112"/>
      <c r="E181" s="124"/>
      <c r="F181" s="125"/>
      <c r="G181" s="127"/>
      <c r="H181" s="128"/>
      <c r="I181" s="5" t="s">
        <v>16</v>
      </c>
      <c r="J181" s="4" t="s">
        <v>7</v>
      </c>
      <c r="K181" s="1" t="s">
        <v>6</v>
      </c>
      <c r="L181" s="15" t="s">
        <v>7</v>
      </c>
      <c r="M181" s="115"/>
    </row>
    <row r="182" spans="1:13" ht="3.75" customHeight="1">
      <c r="A182" s="30"/>
      <c r="B182" s="31"/>
      <c r="C182" s="7"/>
      <c r="D182" s="33"/>
      <c r="E182" s="20"/>
      <c r="F182" s="13"/>
      <c r="G182" s="64"/>
      <c r="H182" s="64"/>
      <c r="I182" s="36"/>
      <c r="J182" s="34"/>
      <c r="K182" s="81"/>
      <c r="L182" s="64"/>
      <c r="M182" s="38"/>
    </row>
    <row r="183" spans="1:13" ht="12.75">
      <c r="A183" s="39" t="s">
        <v>0</v>
      </c>
      <c r="B183" s="41" t="s">
        <v>43</v>
      </c>
      <c r="C183" s="2">
        <v>1995</v>
      </c>
      <c r="D183" s="42" t="s">
        <v>10</v>
      </c>
      <c r="E183" s="118">
        <v>8.4</v>
      </c>
      <c r="F183" s="119"/>
      <c r="G183" s="118">
        <v>7.6</v>
      </c>
      <c r="H183" s="119"/>
      <c r="I183" s="45" t="s">
        <v>160</v>
      </c>
      <c r="J183" s="43">
        <v>0</v>
      </c>
      <c r="K183" s="45">
        <v>12.03</v>
      </c>
      <c r="L183" s="2">
        <v>6.4</v>
      </c>
      <c r="M183" s="47">
        <f>SUM(E183+G183+J183+L183)</f>
        <v>22.4</v>
      </c>
    </row>
    <row r="184" spans="1:13" ht="12.75">
      <c r="A184" s="39" t="s">
        <v>3</v>
      </c>
      <c r="B184" s="41" t="s">
        <v>58</v>
      </c>
      <c r="C184" s="2">
        <v>1996</v>
      </c>
      <c r="D184" s="42" t="s">
        <v>48</v>
      </c>
      <c r="E184" s="118">
        <v>6</v>
      </c>
      <c r="F184" s="119"/>
      <c r="G184" s="118">
        <v>8</v>
      </c>
      <c r="H184" s="119"/>
      <c r="I184" s="45" t="s">
        <v>159</v>
      </c>
      <c r="J184" s="43">
        <v>0</v>
      </c>
      <c r="K184" s="45">
        <v>11.8</v>
      </c>
      <c r="L184" s="2">
        <v>6.7</v>
      </c>
      <c r="M184" s="47">
        <f>SUM(E184+G184+J184+L184)</f>
        <v>20.7</v>
      </c>
    </row>
    <row r="185" spans="1:13" ht="3.75" customHeight="1" thickBot="1">
      <c r="A185" s="48"/>
      <c r="B185" s="49"/>
      <c r="C185" s="15"/>
      <c r="D185" s="50"/>
      <c r="E185" s="62"/>
      <c r="F185" s="84"/>
      <c r="G185" s="69"/>
      <c r="H185" s="69"/>
      <c r="I185" s="85"/>
      <c r="J185" s="52"/>
      <c r="K185" s="86"/>
      <c r="L185" s="69"/>
      <c r="M185" s="55"/>
    </row>
    <row r="186" ht="15" customHeight="1" thickBot="1"/>
    <row r="187" spans="1:13" ht="15.75" customHeight="1" thickBot="1">
      <c r="A187" s="107" t="s">
        <v>193</v>
      </c>
      <c r="B187" s="108"/>
      <c r="C187" s="108"/>
      <c r="D187" s="109"/>
      <c r="E187" s="122" t="s">
        <v>216</v>
      </c>
      <c r="F187" s="123"/>
      <c r="G187" s="122" t="s">
        <v>217</v>
      </c>
      <c r="H187" s="126"/>
      <c r="I187" s="104" t="s">
        <v>12</v>
      </c>
      <c r="J187" s="113"/>
      <c r="K187" s="104" t="s">
        <v>111</v>
      </c>
      <c r="L187" s="113"/>
      <c r="M187" s="114" t="s">
        <v>2</v>
      </c>
    </row>
    <row r="188" spans="1:13" ht="15.75" customHeight="1" thickBot="1">
      <c r="A188" s="110"/>
      <c r="B188" s="111"/>
      <c r="C188" s="111"/>
      <c r="D188" s="112"/>
      <c r="E188" s="124"/>
      <c r="F188" s="125"/>
      <c r="G188" s="127"/>
      <c r="H188" s="128"/>
      <c r="I188" s="5" t="s">
        <v>16</v>
      </c>
      <c r="J188" s="4" t="s">
        <v>7</v>
      </c>
      <c r="K188" s="1" t="s">
        <v>6</v>
      </c>
      <c r="L188" s="15" t="s">
        <v>7</v>
      </c>
      <c r="M188" s="115"/>
    </row>
    <row r="189" spans="1:13" ht="3.75" customHeight="1">
      <c r="A189" s="30"/>
      <c r="B189" s="31"/>
      <c r="C189" s="7"/>
      <c r="D189" s="33"/>
      <c r="E189" s="20"/>
      <c r="F189" s="13"/>
      <c r="G189" s="64"/>
      <c r="H189" s="64"/>
      <c r="I189" s="36"/>
      <c r="J189" s="34"/>
      <c r="K189" s="81"/>
      <c r="L189" s="64"/>
      <c r="M189" s="38"/>
    </row>
    <row r="190" spans="1:13" ht="12.75">
      <c r="A190" s="39" t="s">
        <v>0</v>
      </c>
      <c r="B190" s="40" t="s">
        <v>31</v>
      </c>
      <c r="C190" s="21">
        <v>1995</v>
      </c>
      <c r="D190" s="42" t="s">
        <v>30</v>
      </c>
      <c r="E190" s="118">
        <v>8.6</v>
      </c>
      <c r="F190" s="119"/>
      <c r="G190" s="118">
        <v>8.8</v>
      </c>
      <c r="H190" s="119"/>
      <c r="I190" s="45">
        <v>2.96</v>
      </c>
      <c r="J190" s="43">
        <v>9.5</v>
      </c>
      <c r="K190" s="45">
        <v>9.92</v>
      </c>
      <c r="L190" s="65">
        <v>8.5</v>
      </c>
      <c r="M190" s="47">
        <f>SUM(E190+G190+J190+L190)</f>
        <v>35.4</v>
      </c>
    </row>
    <row r="191" spans="1:13" ht="12.75">
      <c r="A191" s="39" t="s">
        <v>3</v>
      </c>
      <c r="B191" s="40" t="s">
        <v>57</v>
      </c>
      <c r="C191" s="21">
        <v>1996</v>
      </c>
      <c r="D191" s="42" t="s">
        <v>10</v>
      </c>
      <c r="E191" s="118">
        <v>8.4</v>
      </c>
      <c r="F191" s="119"/>
      <c r="G191" s="118">
        <v>7</v>
      </c>
      <c r="H191" s="119"/>
      <c r="I191" s="45">
        <v>4.4</v>
      </c>
      <c r="J191" s="43">
        <v>8.1</v>
      </c>
      <c r="K191" s="45">
        <v>10.11</v>
      </c>
      <c r="L191" s="65">
        <v>8.3</v>
      </c>
      <c r="M191" s="47">
        <f>SUM(E191+G191+J191+L191)</f>
        <v>31.8</v>
      </c>
    </row>
    <row r="192" spans="1:13" ht="12.75">
      <c r="A192" s="39" t="s">
        <v>4</v>
      </c>
      <c r="B192" s="40" t="s">
        <v>194</v>
      </c>
      <c r="C192" s="21">
        <v>1996</v>
      </c>
      <c r="D192" s="42" t="s">
        <v>48</v>
      </c>
      <c r="E192" s="118">
        <v>7.9</v>
      </c>
      <c r="F192" s="119"/>
      <c r="G192" s="118">
        <v>8.6</v>
      </c>
      <c r="H192" s="119"/>
      <c r="I192" s="45">
        <v>4.68</v>
      </c>
      <c r="J192" s="43">
        <v>7.8</v>
      </c>
      <c r="K192" s="45">
        <v>11.6</v>
      </c>
      <c r="L192" s="65">
        <v>6.9</v>
      </c>
      <c r="M192" s="47">
        <f>SUM(E192+G192+J192+L192)</f>
        <v>31.200000000000003</v>
      </c>
    </row>
    <row r="193" spans="1:13" ht="3.75" customHeight="1" thickBot="1">
      <c r="A193" s="48"/>
      <c r="B193" s="49"/>
      <c r="C193" s="15"/>
      <c r="D193" s="50"/>
      <c r="E193" s="62"/>
      <c r="F193" s="84"/>
      <c r="G193" s="69"/>
      <c r="H193" s="69"/>
      <c r="I193" s="85"/>
      <c r="J193" s="52"/>
      <c r="K193" s="86"/>
      <c r="L193" s="69"/>
      <c r="M193" s="55"/>
    </row>
    <row r="194" ht="15" customHeight="1" thickBot="1"/>
    <row r="195" spans="1:13" ht="15.75" customHeight="1" thickBot="1">
      <c r="A195" s="107" t="s">
        <v>195</v>
      </c>
      <c r="B195" s="108"/>
      <c r="C195" s="108"/>
      <c r="D195" s="109"/>
      <c r="E195" s="122" t="s">
        <v>216</v>
      </c>
      <c r="F195" s="123"/>
      <c r="G195" s="122" t="s">
        <v>217</v>
      </c>
      <c r="H195" s="126"/>
      <c r="I195" s="104" t="s">
        <v>12</v>
      </c>
      <c r="J195" s="113"/>
      <c r="K195" s="104" t="s">
        <v>111</v>
      </c>
      <c r="L195" s="113"/>
      <c r="M195" s="114" t="s">
        <v>2</v>
      </c>
    </row>
    <row r="196" spans="1:13" ht="15.75" customHeight="1" thickBot="1">
      <c r="A196" s="110"/>
      <c r="B196" s="111"/>
      <c r="C196" s="111"/>
      <c r="D196" s="112"/>
      <c r="E196" s="124"/>
      <c r="F196" s="125"/>
      <c r="G196" s="127"/>
      <c r="H196" s="128"/>
      <c r="I196" s="5" t="s">
        <v>16</v>
      </c>
      <c r="J196" s="4" t="s">
        <v>7</v>
      </c>
      <c r="K196" s="1" t="s">
        <v>6</v>
      </c>
      <c r="L196" s="15" t="s">
        <v>7</v>
      </c>
      <c r="M196" s="115"/>
    </row>
    <row r="197" spans="1:13" ht="3.75" customHeight="1">
      <c r="A197" s="30"/>
      <c r="B197" s="31"/>
      <c r="C197" s="7"/>
      <c r="D197" s="33"/>
      <c r="E197" s="20"/>
      <c r="F197" s="13"/>
      <c r="G197" s="64"/>
      <c r="H197" s="64"/>
      <c r="I197" s="36"/>
      <c r="J197" s="34"/>
      <c r="K197" s="81"/>
      <c r="L197" s="64"/>
      <c r="M197" s="38"/>
    </row>
    <row r="198" spans="1:13" ht="12.75">
      <c r="A198" s="39" t="s">
        <v>0</v>
      </c>
      <c r="B198" s="41" t="s">
        <v>104</v>
      </c>
      <c r="C198" s="2">
        <v>1993</v>
      </c>
      <c r="D198" s="42" t="s">
        <v>1</v>
      </c>
      <c r="E198" s="118">
        <v>8.4</v>
      </c>
      <c r="F198" s="119"/>
      <c r="G198" s="118">
        <v>8.2</v>
      </c>
      <c r="H198" s="119"/>
      <c r="I198" s="45">
        <v>6.9</v>
      </c>
      <c r="J198" s="66">
        <v>6.6</v>
      </c>
      <c r="K198" s="45">
        <v>11.23</v>
      </c>
      <c r="L198" s="2">
        <v>7.2</v>
      </c>
      <c r="M198" s="47">
        <f>SUM(E198+G198+J198+L198)</f>
        <v>30.400000000000002</v>
      </c>
    </row>
    <row r="199" spans="1:13" ht="12.75">
      <c r="A199" s="39" t="s">
        <v>3</v>
      </c>
      <c r="B199" s="40" t="s">
        <v>196</v>
      </c>
      <c r="C199" s="21">
        <v>1993</v>
      </c>
      <c r="D199" s="42" t="s">
        <v>10</v>
      </c>
      <c r="E199" s="118">
        <v>9.2</v>
      </c>
      <c r="F199" s="119"/>
      <c r="G199" s="118">
        <v>7.8</v>
      </c>
      <c r="H199" s="119"/>
      <c r="I199" s="45">
        <v>13.38</v>
      </c>
      <c r="J199" s="66">
        <v>3.4</v>
      </c>
      <c r="K199" s="45">
        <v>12.45</v>
      </c>
      <c r="L199" s="65">
        <v>6</v>
      </c>
      <c r="M199" s="47">
        <f>SUM(E199+G199+J199+L199)</f>
        <v>26.4</v>
      </c>
    </row>
    <row r="200" spans="1:13" ht="12.75">
      <c r="A200" s="39" t="s">
        <v>4</v>
      </c>
      <c r="B200" s="41" t="s">
        <v>19</v>
      </c>
      <c r="C200" s="2">
        <v>1993</v>
      </c>
      <c r="D200" s="42" t="s">
        <v>10</v>
      </c>
      <c r="E200" s="118">
        <v>7.9</v>
      </c>
      <c r="F200" s="119"/>
      <c r="G200" s="120" t="s">
        <v>34</v>
      </c>
      <c r="H200" s="121"/>
      <c r="I200" s="45">
        <v>13.13</v>
      </c>
      <c r="J200" s="66">
        <v>3.5</v>
      </c>
      <c r="K200" s="45">
        <v>12.48</v>
      </c>
      <c r="L200" s="65">
        <v>6</v>
      </c>
      <c r="M200" s="47">
        <f>SUM(E200+J200+L200)</f>
        <v>17.4</v>
      </c>
    </row>
    <row r="201" spans="1:13" ht="3.75" customHeight="1" thickBot="1">
      <c r="A201" s="48"/>
      <c r="B201" s="49"/>
      <c r="C201" s="15"/>
      <c r="D201" s="50"/>
      <c r="E201" s="62"/>
      <c r="F201" s="84"/>
      <c r="G201" s="69"/>
      <c r="H201" s="69"/>
      <c r="I201" s="85"/>
      <c r="J201" s="52"/>
      <c r="K201" s="86"/>
      <c r="L201" s="69"/>
      <c r="M201" s="55"/>
    </row>
    <row r="202" spans="1:13" ht="15" customHeight="1" thickBot="1">
      <c r="A202" s="58"/>
      <c r="B202" s="41"/>
      <c r="C202" s="2"/>
      <c r="D202" s="20"/>
      <c r="E202" s="20"/>
      <c r="F202" s="65"/>
      <c r="G202" s="65"/>
      <c r="H202" s="65"/>
      <c r="I202" s="65"/>
      <c r="J202" s="65"/>
      <c r="K202" s="67"/>
      <c r="L202" s="65"/>
      <c r="M202" s="65"/>
    </row>
    <row r="203" spans="1:13" ht="15.75" customHeight="1" thickBot="1">
      <c r="A203" s="107" t="s">
        <v>197</v>
      </c>
      <c r="B203" s="108"/>
      <c r="C203" s="108"/>
      <c r="D203" s="109"/>
      <c r="E203" s="122" t="s">
        <v>216</v>
      </c>
      <c r="F203" s="123"/>
      <c r="G203" s="122" t="s">
        <v>217</v>
      </c>
      <c r="H203" s="126"/>
      <c r="I203" s="104" t="s">
        <v>12</v>
      </c>
      <c r="J203" s="113"/>
      <c r="K203" s="104" t="s">
        <v>111</v>
      </c>
      <c r="L203" s="113"/>
      <c r="M203" s="114" t="s">
        <v>2</v>
      </c>
    </row>
    <row r="204" spans="1:13" ht="15.75" customHeight="1" thickBot="1">
      <c r="A204" s="110"/>
      <c r="B204" s="111"/>
      <c r="C204" s="111"/>
      <c r="D204" s="112"/>
      <c r="E204" s="124"/>
      <c r="F204" s="125"/>
      <c r="G204" s="127"/>
      <c r="H204" s="128"/>
      <c r="I204" s="5" t="s">
        <v>16</v>
      </c>
      <c r="J204" s="4" t="s">
        <v>7</v>
      </c>
      <c r="K204" s="1" t="s">
        <v>6</v>
      </c>
      <c r="L204" s="15" t="s">
        <v>7</v>
      </c>
      <c r="M204" s="115"/>
    </row>
    <row r="205" spans="1:13" ht="3.75" customHeight="1">
      <c r="A205" s="98"/>
      <c r="B205" s="32"/>
      <c r="C205" s="7"/>
      <c r="D205" s="99"/>
      <c r="E205" s="32"/>
      <c r="F205" s="13"/>
      <c r="G205" s="14"/>
      <c r="H205" s="7"/>
      <c r="I205" s="8"/>
      <c r="J205" s="9"/>
      <c r="K205" s="10"/>
      <c r="L205" s="9"/>
      <c r="M205" s="11"/>
    </row>
    <row r="206" spans="1:13" ht="12.75">
      <c r="A206" s="39" t="s">
        <v>0</v>
      </c>
      <c r="B206" s="41" t="s">
        <v>17</v>
      </c>
      <c r="C206" s="2">
        <v>1993</v>
      </c>
      <c r="D206" s="42" t="s">
        <v>10</v>
      </c>
      <c r="E206" s="118">
        <v>8.5</v>
      </c>
      <c r="F206" s="119"/>
      <c r="G206" s="118">
        <v>9</v>
      </c>
      <c r="H206" s="119"/>
      <c r="I206" s="68">
        <v>5.61</v>
      </c>
      <c r="J206" s="43">
        <v>7.3</v>
      </c>
      <c r="K206" s="67">
        <v>9.73</v>
      </c>
      <c r="L206" s="43">
        <v>8.7</v>
      </c>
      <c r="M206" s="47">
        <f>SUM(E206+G206+J206+L206)</f>
        <v>33.5</v>
      </c>
    </row>
    <row r="207" spans="1:13" ht="12.75">
      <c r="A207" s="39" t="s">
        <v>3</v>
      </c>
      <c r="B207" s="41" t="s">
        <v>198</v>
      </c>
      <c r="C207" s="2">
        <v>1993</v>
      </c>
      <c r="D207" s="42" t="s">
        <v>10</v>
      </c>
      <c r="E207" s="118">
        <v>5.7</v>
      </c>
      <c r="F207" s="119"/>
      <c r="G207" s="118">
        <v>8</v>
      </c>
      <c r="H207" s="119"/>
      <c r="I207" s="68" t="s">
        <v>199</v>
      </c>
      <c r="J207" s="43">
        <v>2.9</v>
      </c>
      <c r="K207" s="67">
        <v>11.16</v>
      </c>
      <c r="L207" s="43">
        <v>7.3</v>
      </c>
      <c r="M207" s="47">
        <f>SUM(E207+G207+J207+L207)</f>
        <v>23.9</v>
      </c>
    </row>
    <row r="208" spans="1:13" ht="3.75" customHeight="1" thickBot="1">
      <c r="A208" s="48"/>
      <c r="B208" s="49"/>
      <c r="C208" s="15"/>
      <c r="D208" s="50"/>
      <c r="E208" s="62"/>
      <c r="F208" s="84"/>
      <c r="G208" s="69"/>
      <c r="H208" s="69"/>
      <c r="I208" s="53"/>
      <c r="J208" s="52"/>
      <c r="K208" s="54"/>
      <c r="L208" s="52"/>
      <c r="M208" s="55"/>
    </row>
    <row r="209" ht="15" customHeight="1" thickBot="1"/>
    <row r="210" spans="1:13" ht="15.75" customHeight="1" thickBot="1">
      <c r="A210" s="107" t="s">
        <v>200</v>
      </c>
      <c r="B210" s="108"/>
      <c r="C210" s="108"/>
      <c r="D210" s="109"/>
      <c r="E210" s="122" t="s">
        <v>216</v>
      </c>
      <c r="F210" s="123"/>
      <c r="G210" s="122" t="s">
        <v>217</v>
      </c>
      <c r="H210" s="126"/>
      <c r="I210" s="104" t="s">
        <v>12</v>
      </c>
      <c r="J210" s="113"/>
      <c r="K210" s="104" t="s">
        <v>111</v>
      </c>
      <c r="L210" s="113"/>
      <c r="M210" s="114" t="s">
        <v>2</v>
      </c>
    </row>
    <row r="211" spans="1:13" ht="15.75" customHeight="1" thickBot="1">
      <c r="A211" s="110"/>
      <c r="B211" s="111"/>
      <c r="C211" s="111"/>
      <c r="D211" s="112"/>
      <c r="E211" s="124"/>
      <c r="F211" s="125"/>
      <c r="G211" s="127"/>
      <c r="H211" s="128"/>
      <c r="I211" s="5" t="s">
        <v>16</v>
      </c>
      <c r="J211" s="4" t="s">
        <v>7</v>
      </c>
      <c r="K211" s="1" t="s">
        <v>6</v>
      </c>
      <c r="L211" s="15" t="s">
        <v>7</v>
      </c>
      <c r="M211" s="115"/>
    </row>
    <row r="212" spans="1:13" ht="3.75" customHeight="1">
      <c r="A212" s="30"/>
      <c r="B212" s="31"/>
      <c r="C212" s="7"/>
      <c r="D212" s="33"/>
      <c r="E212" s="71"/>
      <c r="F212" s="13"/>
      <c r="G212" s="64"/>
      <c r="H212" s="64"/>
      <c r="I212" s="36"/>
      <c r="J212" s="34"/>
      <c r="K212" s="81"/>
      <c r="L212" s="64"/>
      <c r="M212" s="38"/>
    </row>
    <row r="213" spans="1:13" ht="12.75">
      <c r="A213" s="116" t="s">
        <v>224</v>
      </c>
      <c r="B213" s="117"/>
      <c r="C213" s="2"/>
      <c r="D213" s="42"/>
      <c r="E213" s="20"/>
      <c r="F213" s="80"/>
      <c r="G213" s="64"/>
      <c r="H213" s="64"/>
      <c r="I213" s="36"/>
      <c r="J213" s="34"/>
      <c r="K213" s="96"/>
      <c r="L213" s="64"/>
      <c r="M213" s="38"/>
    </row>
    <row r="214" spans="1:13" ht="12.75">
      <c r="A214" s="39" t="s">
        <v>0</v>
      </c>
      <c r="B214" s="40" t="s">
        <v>201</v>
      </c>
      <c r="C214" s="21">
        <v>1992</v>
      </c>
      <c r="D214" s="42" t="s">
        <v>10</v>
      </c>
      <c r="E214" s="118">
        <v>7.5</v>
      </c>
      <c r="F214" s="119"/>
      <c r="G214" s="118">
        <v>7.7</v>
      </c>
      <c r="H214" s="119"/>
      <c r="I214" s="45" t="s">
        <v>160</v>
      </c>
      <c r="J214" s="43">
        <v>0</v>
      </c>
      <c r="K214" s="45">
        <v>12.24</v>
      </c>
      <c r="L214" s="65">
        <v>6.2</v>
      </c>
      <c r="M214" s="47">
        <f>SUM(E214+G214+J214+L214)</f>
        <v>21.4</v>
      </c>
    </row>
    <row r="215" spans="1:13" ht="3.75" customHeight="1">
      <c r="A215" s="39"/>
      <c r="B215" s="41"/>
      <c r="C215" s="2"/>
      <c r="D215" s="42"/>
      <c r="E215" s="20"/>
      <c r="F215" s="101"/>
      <c r="G215" s="65"/>
      <c r="H215" s="65"/>
      <c r="I215" s="45"/>
      <c r="J215" s="43"/>
      <c r="K215" s="45"/>
      <c r="L215" s="65"/>
      <c r="M215" s="47"/>
    </row>
    <row r="216" spans="1:13" ht="12.75">
      <c r="A216" s="116" t="s">
        <v>223</v>
      </c>
      <c r="B216" s="117"/>
      <c r="C216" s="2"/>
      <c r="D216" s="42"/>
      <c r="E216" s="20"/>
      <c r="F216" s="101"/>
      <c r="G216" s="65"/>
      <c r="H216" s="65"/>
      <c r="I216" s="45"/>
      <c r="J216" s="43"/>
      <c r="K216" s="45"/>
      <c r="L216" s="65"/>
      <c r="M216" s="47"/>
    </row>
    <row r="217" spans="1:13" ht="12.75">
      <c r="A217" s="39" t="s">
        <v>0</v>
      </c>
      <c r="B217" s="40" t="s">
        <v>202</v>
      </c>
      <c r="C217" s="21">
        <v>1976</v>
      </c>
      <c r="D217" s="42" t="s">
        <v>10</v>
      </c>
      <c r="E217" s="118">
        <v>10</v>
      </c>
      <c r="F217" s="119"/>
      <c r="G217" s="118">
        <v>9.5</v>
      </c>
      <c r="H217" s="119"/>
      <c r="I217" s="45">
        <v>5.98</v>
      </c>
      <c r="J217" s="43">
        <v>7.2</v>
      </c>
      <c r="K217" s="45">
        <v>12</v>
      </c>
      <c r="L217" s="65">
        <v>6.5</v>
      </c>
      <c r="M217" s="47">
        <f>SUM(E217+G217+J217+L217)</f>
        <v>33.2</v>
      </c>
    </row>
    <row r="218" spans="1:13" ht="12.75">
      <c r="A218" s="39" t="s">
        <v>3</v>
      </c>
      <c r="B218" s="40" t="s">
        <v>107</v>
      </c>
      <c r="C218" s="21">
        <v>1975</v>
      </c>
      <c r="D218" s="42" t="s">
        <v>1</v>
      </c>
      <c r="E218" s="120" t="s">
        <v>34</v>
      </c>
      <c r="F218" s="121"/>
      <c r="G218" s="118">
        <v>8.3</v>
      </c>
      <c r="H218" s="119"/>
      <c r="I218" s="45">
        <v>6.33</v>
      </c>
      <c r="J218" s="43">
        <v>6.9</v>
      </c>
      <c r="K218" s="45">
        <v>10.54</v>
      </c>
      <c r="L218" s="65">
        <v>7.9</v>
      </c>
      <c r="M218" s="47">
        <f>SUM(G218+J218+L218)</f>
        <v>23.1</v>
      </c>
    </row>
    <row r="219" spans="1:13" ht="12.75">
      <c r="A219" s="39" t="s">
        <v>4</v>
      </c>
      <c r="B219" s="40" t="s">
        <v>203</v>
      </c>
      <c r="C219" s="21">
        <v>1977</v>
      </c>
      <c r="D219" s="42" t="s">
        <v>1</v>
      </c>
      <c r="E219" s="120" t="s">
        <v>34</v>
      </c>
      <c r="F219" s="121"/>
      <c r="G219" s="118" t="s">
        <v>34</v>
      </c>
      <c r="H219" s="119"/>
      <c r="I219" s="45">
        <v>9.88</v>
      </c>
      <c r="J219" s="43">
        <v>5.1</v>
      </c>
      <c r="K219" s="45">
        <v>11.68</v>
      </c>
      <c r="L219" s="65">
        <v>6.8</v>
      </c>
      <c r="M219" s="47">
        <f>SUM(J219+L219)</f>
        <v>11.899999999999999</v>
      </c>
    </row>
    <row r="220" spans="1:13" ht="12.75">
      <c r="A220" s="39" t="s">
        <v>5</v>
      </c>
      <c r="B220" s="40" t="s">
        <v>106</v>
      </c>
      <c r="C220" s="21">
        <v>1978</v>
      </c>
      <c r="D220" s="42" t="s">
        <v>1</v>
      </c>
      <c r="E220" s="120" t="s">
        <v>34</v>
      </c>
      <c r="F220" s="121"/>
      <c r="G220" s="120" t="s">
        <v>34</v>
      </c>
      <c r="H220" s="121"/>
      <c r="I220" s="60" t="s">
        <v>34</v>
      </c>
      <c r="J220" s="61" t="s">
        <v>34</v>
      </c>
      <c r="K220" s="45">
        <v>12.23</v>
      </c>
      <c r="L220" s="65">
        <v>6.2</v>
      </c>
      <c r="M220" s="47">
        <f>L220</f>
        <v>6.2</v>
      </c>
    </row>
    <row r="221" spans="1:13" ht="3.75" customHeight="1">
      <c r="A221" s="39"/>
      <c r="B221" s="41"/>
      <c r="C221" s="2"/>
      <c r="D221" s="42"/>
      <c r="E221" s="20"/>
      <c r="F221" s="101"/>
      <c r="G221" s="65"/>
      <c r="H221" s="65"/>
      <c r="I221" s="45"/>
      <c r="J221" s="43"/>
      <c r="K221" s="45"/>
      <c r="L221" s="65"/>
      <c r="M221" s="47"/>
    </row>
    <row r="222" spans="1:13" ht="12.75">
      <c r="A222" s="116" t="s">
        <v>222</v>
      </c>
      <c r="B222" s="117"/>
      <c r="C222" s="2"/>
      <c r="D222" s="42"/>
      <c r="E222" s="20"/>
      <c r="F222" s="101"/>
      <c r="G222" s="65"/>
      <c r="H222" s="65"/>
      <c r="I222" s="45"/>
      <c r="J222" s="43"/>
      <c r="K222" s="45"/>
      <c r="L222" s="65"/>
      <c r="M222" s="47"/>
    </row>
    <row r="223" spans="1:13" ht="12.75">
      <c r="A223" s="39" t="s">
        <v>0</v>
      </c>
      <c r="B223" s="41" t="s">
        <v>59</v>
      </c>
      <c r="C223" s="2">
        <v>1963</v>
      </c>
      <c r="D223" s="42" t="s">
        <v>1</v>
      </c>
      <c r="E223" s="118">
        <v>7.8</v>
      </c>
      <c r="F223" s="119"/>
      <c r="G223" s="118">
        <v>7.5</v>
      </c>
      <c r="H223" s="119"/>
      <c r="I223" s="45">
        <v>6.42</v>
      </c>
      <c r="J223" s="43">
        <v>6.8</v>
      </c>
      <c r="K223" s="45">
        <v>11.73</v>
      </c>
      <c r="L223" s="65">
        <v>6.7</v>
      </c>
      <c r="M223" s="47">
        <f>SUM(E223+G223+J223+L223)</f>
        <v>28.8</v>
      </c>
    </row>
    <row r="224" spans="1:13" ht="12.75">
      <c r="A224" s="39" t="s">
        <v>3</v>
      </c>
      <c r="B224" s="41" t="s">
        <v>60</v>
      </c>
      <c r="C224" s="2">
        <v>1963</v>
      </c>
      <c r="D224" s="42" t="s">
        <v>1</v>
      </c>
      <c r="E224" s="118">
        <v>8.4</v>
      </c>
      <c r="F224" s="119"/>
      <c r="G224" s="118">
        <v>7.4</v>
      </c>
      <c r="H224" s="119"/>
      <c r="I224" s="45">
        <v>13.6</v>
      </c>
      <c r="J224" s="43">
        <v>3.3</v>
      </c>
      <c r="K224" s="45">
        <v>12.92</v>
      </c>
      <c r="L224" s="65">
        <v>5.5</v>
      </c>
      <c r="M224" s="47">
        <f>SUM(E224+G224+J224+L224)</f>
        <v>24.6</v>
      </c>
    </row>
    <row r="225" spans="1:13" ht="3.75" customHeight="1">
      <c r="A225" s="39"/>
      <c r="B225" s="41"/>
      <c r="C225" s="2"/>
      <c r="D225" s="42"/>
      <c r="E225" s="20"/>
      <c r="F225" s="101"/>
      <c r="G225" s="65"/>
      <c r="H225" s="65"/>
      <c r="I225" s="45"/>
      <c r="J225" s="43"/>
      <c r="K225" s="45"/>
      <c r="L225" s="65"/>
      <c r="M225" s="47"/>
    </row>
    <row r="226" spans="1:13" ht="12.75">
      <c r="A226" s="116" t="s">
        <v>221</v>
      </c>
      <c r="B226" s="117"/>
      <c r="C226" s="2"/>
      <c r="D226" s="42"/>
      <c r="E226" s="20"/>
      <c r="F226" s="101"/>
      <c r="G226" s="65"/>
      <c r="H226" s="65"/>
      <c r="I226" s="45"/>
      <c r="J226" s="43"/>
      <c r="K226" s="45"/>
      <c r="L226" s="65"/>
      <c r="M226" s="47"/>
    </row>
    <row r="227" spans="1:13" ht="12.75">
      <c r="A227" s="39" t="s">
        <v>0</v>
      </c>
      <c r="B227" s="40" t="s">
        <v>204</v>
      </c>
      <c r="C227" s="21">
        <v>1954</v>
      </c>
      <c r="D227" s="42" t="s">
        <v>10</v>
      </c>
      <c r="E227" s="118">
        <v>8.6</v>
      </c>
      <c r="F227" s="119"/>
      <c r="G227" s="118">
        <v>8.8</v>
      </c>
      <c r="H227" s="119"/>
      <c r="I227" s="45">
        <v>10.84</v>
      </c>
      <c r="J227" s="43">
        <v>4.6</v>
      </c>
      <c r="K227" s="45">
        <v>14.03</v>
      </c>
      <c r="L227" s="65">
        <v>4.4</v>
      </c>
      <c r="M227" s="47">
        <f>SUM(E227+G227+J227+L227)</f>
        <v>26.4</v>
      </c>
    </row>
    <row r="228" spans="1:13" ht="3.75" customHeight="1" thickBot="1">
      <c r="A228" s="48"/>
      <c r="B228" s="49"/>
      <c r="C228" s="15"/>
      <c r="D228" s="50"/>
      <c r="E228" s="62"/>
      <c r="F228" s="84"/>
      <c r="G228" s="69"/>
      <c r="H228" s="69"/>
      <c r="I228" s="85"/>
      <c r="J228" s="52"/>
      <c r="K228" s="86"/>
      <c r="L228" s="69"/>
      <c r="M228" s="55"/>
    </row>
    <row r="229" ht="15" customHeight="1" thickBot="1"/>
    <row r="230" spans="1:13" ht="15.75" customHeight="1" thickBot="1">
      <c r="A230" s="107" t="s">
        <v>205</v>
      </c>
      <c r="B230" s="108"/>
      <c r="C230" s="108"/>
      <c r="D230" s="109"/>
      <c r="E230" s="122" t="s">
        <v>216</v>
      </c>
      <c r="F230" s="123"/>
      <c r="G230" s="122" t="s">
        <v>217</v>
      </c>
      <c r="H230" s="126"/>
      <c r="I230" s="104" t="s">
        <v>12</v>
      </c>
      <c r="J230" s="113"/>
      <c r="K230" s="104" t="s">
        <v>111</v>
      </c>
      <c r="L230" s="113"/>
      <c r="M230" s="114" t="s">
        <v>2</v>
      </c>
    </row>
    <row r="231" spans="1:13" ht="15.75" customHeight="1" thickBot="1">
      <c r="A231" s="110"/>
      <c r="B231" s="111"/>
      <c r="C231" s="111"/>
      <c r="D231" s="112"/>
      <c r="E231" s="124"/>
      <c r="F231" s="125"/>
      <c r="G231" s="127"/>
      <c r="H231" s="128"/>
      <c r="I231" s="5" t="s">
        <v>16</v>
      </c>
      <c r="J231" s="4" t="s">
        <v>7</v>
      </c>
      <c r="K231" s="1" t="s">
        <v>6</v>
      </c>
      <c r="L231" s="15" t="s">
        <v>7</v>
      </c>
      <c r="M231" s="115"/>
    </row>
    <row r="232" spans="1:13" ht="3.75" customHeight="1">
      <c r="A232" s="30"/>
      <c r="B232" s="31"/>
      <c r="C232" s="7"/>
      <c r="D232" s="33"/>
      <c r="E232" s="20"/>
      <c r="F232" s="13"/>
      <c r="G232" s="64"/>
      <c r="H232" s="64"/>
      <c r="I232" s="36"/>
      <c r="J232" s="34"/>
      <c r="K232" s="81"/>
      <c r="L232" s="64"/>
      <c r="M232" s="38"/>
    </row>
    <row r="233" spans="1:13" ht="12.75">
      <c r="A233" s="116" t="s">
        <v>220</v>
      </c>
      <c r="B233" s="117"/>
      <c r="C233" s="2"/>
      <c r="D233" s="42"/>
      <c r="E233" s="20"/>
      <c r="F233" s="80"/>
      <c r="G233" s="64"/>
      <c r="H233" s="64"/>
      <c r="I233" s="36"/>
      <c r="J233" s="34"/>
      <c r="K233" s="96"/>
      <c r="L233" s="64"/>
      <c r="M233" s="38"/>
    </row>
    <row r="234" spans="1:13" ht="12.75">
      <c r="A234" s="39" t="s">
        <v>0</v>
      </c>
      <c r="B234" s="41" t="s">
        <v>81</v>
      </c>
      <c r="C234" s="2">
        <v>1992</v>
      </c>
      <c r="D234" s="42" t="s">
        <v>10</v>
      </c>
      <c r="E234" s="118">
        <v>10</v>
      </c>
      <c r="F234" s="119"/>
      <c r="G234" s="118">
        <v>9.5</v>
      </c>
      <c r="H234" s="119"/>
      <c r="I234" s="97">
        <v>2.95</v>
      </c>
      <c r="J234" s="66">
        <v>9.5</v>
      </c>
      <c r="K234" s="45">
        <v>10.11</v>
      </c>
      <c r="L234" s="2">
        <v>8.3</v>
      </c>
      <c r="M234" s="47">
        <f>SUM(E234+G234+J234+L234)</f>
        <v>37.3</v>
      </c>
    </row>
    <row r="235" spans="1:13" ht="12.75">
      <c r="A235" s="39" t="s">
        <v>3</v>
      </c>
      <c r="B235" s="41" t="s">
        <v>74</v>
      </c>
      <c r="C235" s="2">
        <v>1977</v>
      </c>
      <c r="D235" s="42" t="s">
        <v>1</v>
      </c>
      <c r="E235" s="118">
        <v>7.6</v>
      </c>
      <c r="F235" s="119"/>
      <c r="G235" s="118">
        <v>8.6</v>
      </c>
      <c r="H235" s="119"/>
      <c r="I235" s="97">
        <v>6.18</v>
      </c>
      <c r="J235" s="43">
        <v>7</v>
      </c>
      <c r="K235" s="45">
        <v>10</v>
      </c>
      <c r="L235" s="2">
        <v>8.5</v>
      </c>
      <c r="M235" s="47">
        <f>SUM(E235+G235+J235+L235)</f>
        <v>31.7</v>
      </c>
    </row>
    <row r="236" spans="1:13" ht="12.75">
      <c r="A236" s="39" t="s">
        <v>4</v>
      </c>
      <c r="B236" s="41" t="s">
        <v>20</v>
      </c>
      <c r="C236" s="2">
        <v>1990</v>
      </c>
      <c r="D236" s="42" t="s">
        <v>10</v>
      </c>
      <c r="E236" s="118">
        <v>7.3</v>
      </c>
      <c r="F236" s="119"/>
      <c r="G236" s="118">
        <v>8.8</v>
      </c>
      <c r="H236" s="119"/>
      <c r="I236" s="97">
        <v>7.64</v>
      </c>
      <c r="J236" s="66">
        <v>6.2</v>
      </c>
      <c r="K236" s="45">
        <v>10.57</v>
      </c>
      <c r="L236" s="2">
        <v>7.9</v>
      </c>
      <c r="M236" s="47">
        <f>SUM(E236+G236+J236+L236)</f>
        <v>30.200000000000003</v>
      </c>
    </row>
    <row r="237" spans="1:13" ht="12.75">
      <c r="A237" s="39" t="s">
        <v>5</v>
      </c>
      <c r="B237" s="41" t="s">
        <v>206</v>
      </c>
      <c r="C237" s="2">
        <v>1977</v>
      </c>
      <c r="D237" s="42" t="s">
        <v>10</v>
      </c>
      <c r="E237" s="118">
        <v>6</v>
      </c>
      <c r="F237" s="119"/>
      <c r="G237" s="118">
        <v>8.7</v>
      </c>
      <c r="H237" s="119"/>
      <c r="I237" s="97">
        <v>6.76</v>
      </c>
      <c r="J237" s="66">
        <v>6.7</v>
      </c>
      <c r="K237" s="45">
        <v>11.54</v>
      </c>
      <c r="L237" s="2">
        <v>6.9</v>
      </c>
      <c r="M237" s="47">
        <f>SUM(E237+G237+J237+L237)</f>
        <v>28.299999999999997</v>
      </c>
    </row>
    <row r="238" spans="1:13" ht="12.75">
      <c r="A238" s="39" t="s">
        <v>11</v>
      </c>
      <c r="B238" s="41" t="s">
        <v>207</v>
      </c>
      <c r="C238" s="2">
        <v>1980</v>
      </c>
      <c r="D238" s="42" t="s">
        <v>1</v>
      </c>
      <c r="E238" s="120" t="s">
        <v>34</v>
      </c>
      <c r="F238" s="121"/>
      <c r="G238" s="120" t="s">
        <v>34</v>
      </c>
      <c r="H238" s="121"/>
      <c r="I238" s="97" t="s">
        <v>208</v>
      </c>
      <c r="J238" s="66">
        <v>3.9</v>
      </c>
      <c r="K238" s="45">
        <v>10.48</v>
      </c>
      <c r="L238" s="65">
        <v>8</v>
      </c>
      <c r="M238" s="47">
        <f>SUM(J238+L238)</f>
        <v>11.9</v>
      </c>
    </row>
    <row r="239" spans="1:13" ht="3.75" customHeight="1">
      <c r="A239" s="78"/>
      <c r="B239" s="41"/>
      <c r="C239" s="2"/>
      <c r="D239" s="42"/>
      <c r="E239" s="20"/>
      <c r="F239" s="102"/>
      <c r="G239" s="2"/>
      <c r="H239" s="2"/>
      <c r="I239" s="97"/>
      <c r="J239" s="66"/>
      <c r="K239" s="45"/>
      <c r="L239" s="2"/>
      <c r="M239" s="47"/>
    </row>
    <row r="240" spans="1:13" ht="12.75">
      <c r="A240" s="116" t="s">
        <v>219</v>
      </c>
      <c r="B240" s="117"/>
      <c r="C240" s="2"/>
      <c r="D240" s="42"/>
      <c r="E240" s="20"/>
      <c r="F240" s="101"/>
      <c r="G240" s="65"/>
      <c r="H240" s="65"/>
      <c r="I240" s="45"/>
      <c r="J240" s="43"/>
      <c r="K240" s="45"/>
      <c r="L240" s="65"/>
      <c r="M240" s="47"/>
    </row>
    <row r="241" spans="1:13" ht="12.75">
      <c r="A241" s="39" t="s">
        <v>0</v>
      </c>
      <c r="B241" s="100" t="s">
        <v>209</v>
      </c>
      <c r="C241" s="2">
        <v>1973</v>
      </c>
      <c r="D241" s="42" t="s">
        <v>29</v>
      </c>
      <c r="E241" s="118">
        <v>8.3</v>
      </c>
      <c r="F241" s="119"/>
      <c r="G241" s="118">
        <v>8.9</v>
      </c>
      <c r="H241" s="119"/>
      <c r="I241" s="45">
        <v>4.02</v>
      </c>
      <c r="J241" s="43">
        <v>8.4</v>
      </c>
      <c r="K241" s="45">
        <v>9.95</v>
      </c>
      <c r="L241" s="65">
        <v>8.5</v>
      </c>
      <c r="M241" s="47">
        <f>SUM(E241+G241+J241+L241)</f>
        <v>34.1</v>
      </c>
    </row>
    <row r="242" spans="1:13" ht="12.75">
      <c r="A242" s="39" t="s">
        <v>3</v>
      </c>
      <c r="B242" s="100" t="s">
        <v>73</v>
      </c>
      <c r="C242" s="2">
        <v>1976</v>
      </c>
      <c r="D242" s="42" t="s">
        <v>48</v>
      </c>
      <c r="E242" s="118">
        <v>8.5</v>
      </c>
      <c r="F242" s="119"/>
      <c r="G242" s="118">
        <v>9</v>
      </c>
      <c r="H242" s="119"/>
      <c r="I242" s="45">
        <v>5.4</v>
      </c>
      <c r="J242" s="43">
        <v>7.5</v>
      </c>
      <c r="K242" s="45">
        <v>10.64</v>
      </c>
      <c r="L242" s="65">
        <v>7.8</v>
      </c>
      <c r="M242" s="47">
        <f>SUM(E242+G242+J242+L242)</f>
        <v>32.8</v>
      </c>
    </row>
    <row r="243" spans="1:13" ht="12.75">
      <c r="A243" s="39" t="s">
        <v>4</v>
      </c>
      <c r="B243" s="41" t="s">
        <v>72</v>
      </c>
      <c r="C243" s="2">
        <v>1975</v>
      </c>
      <c r="D243" s="42" t="s">
        <v>1</v>
      </c>
      <c r="E243" s="118">
        <v>7.5</v>
      </c>
      <c r="F243" s="119"/>
      <c r="G243" s="118">
        <v>9.2</v>
      </c>
      <c r="H243" s="119"/>
      <c r="I243" s="45">
        <v>5.35</v>
      </c>
      <c r="J243" s="43">
        <v>7.5</v>
      </c>
      <c r="K243" s="45">
        <v>10.32</v>
      </c>
      <c r="L243" s="65">
        <v>8.1</v>
      </c>
      <c r="M243" s="47">
        <f>SUM(E243+G243+J243+L243)</f>
        <v>32.3</v>
      </c>
    </row>
    <row r="244" spans="1:13" ht="12.75">
      <c r="A244" s="39" t="s">
        <v>5</v>
      </c>
      <c r="B244" s="100" t="s">
        <v>105</v>
      </c>
      <c r="C244" s="2">
        <v>1975</v>
      </c>
      <c r="D244" s="42" t="s">
        <v>1</v>
      </c>
      <c r="E244" s="118">
        <v>7.5</v>
      </c>
      <c r="F244" s="119"/>
      <c r="G244" s="118">
        <v>8.9</v>
      </c>
      <c r="H244" s="119"/>
      <c r="I244" s="45">
        <v>5.37</v>
      </c>
      <c r="J244" s="43">
        <v>7.5</v>
      </c>
      <c r="K244" s="45">
        <v>10.76</v>
      </c>
      <c r="L244" s="65">
        <v>7.7</v>
      </c>
      <c r="M244" s="47">
        <f>SUM(E244+G244+J244+L244)</f>
        <v>31.599999999999998</v>
      </c>
    </row>
    <row r="245" spans="1:13" ht="12.75">
      <c r="A245" s="39" t="s">
        <v>11</v>
      </c>
      <c r="B245" s="100" t="s">
        <v>21</v>
      </c>
      <c r="C245" s="21">
        <v>1969</v>
      </c>
      <c r="D245" s="42" t="s">
        <v>10</v>
      </c>
      <c r="E245" s="118">
        <v>7.6</v>
      </c>
      <c r="F245" s="119"/>
      <c r="G245" s="118">
        <v>8.8</v>
      </c>
      <c r="H245" s="119"/>
      <c r="I245" s="45">
        <v>6.18</v>
      </c>
      <c r="J245" s="43">
        <v>7</v>
      </c>
      <c r="K245" s="45">
        <v>11.32</v>
      </c>
      <c r="L245" s="65">
        <v>7.1</v>
      </c>
      <c r="M245" s="47">
        <f>SUM(E245+G245+J245+L245)</f>
        <v>30.5</v>
      </c>
    </row>
    <row r="246" spans="1:13" ht="3.75" customHeight="1">
      <c r="A246" s="39"/>
      <c r="B246" s="41"/>
      <c r="C246" s="2"/>
      <c r="D246" s="42"/>
      <c r="E246" s="20"/>
      <c r="F246" s="101"/>
      <c r="G246" s="65"/>
      <c r="H246" s="65"/>
      <c r="I246" s="45"/>
      <c r="J246" s="43"/>
      <c r="K246" s="45"/>
      <c r="L246" s="65"/>
      <c r="M246" s="47"/>
    </row>
    <row r="247" spans="1:13" ht="12.75">
      <c r="A247" s="116" t="s">
        <v>218</v>
      </c>
      <c r="B247" s="117"/>
      <c r="C247" s="2"/>
      <c r="D247" s="42"/>
      <c r="E247" s="20"/>
      <c r="F247" s="101"/>
      <c r="G247" s="65"/>
      <c r="H247" s="65"/>
      <c r="I247" s="45"/>
      <c r="J247" s="43"/>
      <c r="K247" s="45"/>
      <c r="L247" s="65"/>
      <c r="M247" s="47"/>
    </row>
    <row r="248" spans="1:13" ht="12.75">
      <c r="A248" s="39" t="s">
        <v>0</v>
      </c>
      <c r="B248" s="100" t="s">
        <v>22</v>
      </c>
      <c r="C248" s="21">
        <v>1946</v>
      </c>
      <c r="D248" s="42" t="s">
        <v>10</v>
      </c>
      <c r="E248" s="118">
        <v>8.1</v>
      </c>
      <c r="F248" s="119"/>
      <c r="G248" s="118">
        <v>9.1</v>
      </c>
      <c r="H248" s="119"/>
      <c r="I248" s="45">
        <v>5.54</v>
      </c>
      <c r="J248" s="43">
        <v>7.4</v>
      </c>
      <c r="K248" s="45">
        <v>11.38</v>
      </c>
      <c r="L248" s="65">
        <v>7.1</v>
      </c>
      <c r="M248" s="47">
        <f>SUM(E248+G248+J248+L248)</f>
        <v>31.700000000000003</v>
      </c>
    </row>
    <row r="249" spans="1:13" ht="3.75" customHeight="1" thickBot="1">
      <c r="A249" s="48"/>
      <c r="B249" s="49"/>
      <c r="C249" s="15"/>
      <c r="D249" s="50"/>
      <c r="E249" s="62"/>
      <c r="F249" s="84"/>
      <c r="G249" s="69"/>
      <c r="H249" s="69"/>
      <c r="I249" s="85"/>
      <c r="J249" s="52"/>
      <c r="K249" s="86"/>
      <c r="L249" s="69"/>
      <c r="M249" s="55"/>
    </row>
    <row r="252" spans="1:13" ht="15">
      <c r="A252" s="103" t="s">
        <v>210</v>
      </c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</row>
    <row r="253" spans="1:13" ht="15">
      <c r="A253" s="103" t="s">
        <v>212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</row>
    <row r="254" spans="1:13" ht="15">
      <c r="A254" s="74" t="s">
        <v>211</v>
      </c>
      <c r="B254" s="74"/>
      <c r="C254" s="75"/>
      <c r="D254" s="76"/>
      <c r="E254" s="76"/>
      <c r="F254" s="74"/>
      <c r="G254" s="74"/>
      <c r="H254" s="74"/>
      <c r="I254" s="74"/>
      <c r="J254" s="74"/>
      <c r="K254" s="77"/>
      <c r="L254" s="74"/>
      <c r="M254" s="74"/>
    </row>
    <row r="255" spans="1:13" ht="15">
      <c r="A255" s="74"/>
      <c r="B255" s="74"/>
      <c r="C255" s="75"/>
      <c r="D255" s="76"/>
      <c r="E255" s="76"/>
      <c r="F255" s="74"/>
      <c r="G255" s="74"/>
      <c r="H255" s="74"/>
      <c r="I255" s="74"/>
      <c r="J255" s="74"/>
      <c r="K255" s="77"/>
      <c r="L255" s="74"/>
      <c r="M255" s="74"/>
    </row>
    <row r="256" spans="1:13" ht="15">
      <c r="A256" s="103" t="s">
        <v>23</v>
      </c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</row>
  </sheetData>
  <sheetProtection/>
  <mergeCells count="344">
    <mergeCell ref="A252:M252"/>
    <mergeCell ref="A253:M253"/>
    <mergeCell ref="A256:M256"/>
    <mergeCell ref="E244:F244"/>
    <mergeCell ref="G244:H244"/>
    <mergeCell ref="E245:F245"/>
    <mergeCell ref="G245:H245"/>
    <mergeCell ref="A247:B247"/>
    <mergeCell ref="E248:F248"/>
    <mergeCell ref="G248:H248"/>
    <mergeCell ref="A240:B240"/>
    <mergeCell ref="E241:F241"/>
    <mergeCell ref="G241:H241"/>
    <mergeCell ref="E242:F242"/>
    <mergeCell ref="G242:H242"/>
    <mergeCell ref="E243:F243"/>
    <mergeCell ref="G243:H243"/>
    <mergeCell ref="E236:F236"/>
    <mergeCell ref="G236:H236"/>
    <mergeCell ref="E237:F237"/>
    <mergeCell ref="G237:H237"/>
    <mergeCell ref="E238:F238"/>
    <mergeCell ref="G238:H238"/>
    <mergeCell ref="K230:L230"/>
    <mergeCell ref="M230:M231"/>
    <mergeCell ref="A233:B233"/>
    <mergeCell ref="E234:F234"/>
    <mergeCell ref="G234:H234"/>
    <mergeCell ref="E235:F235"/>
    <mergeCell ref="G235:H235"/>
    <mergeCell ref="E227:F227"/>
    <mergeCell ref="G227:H227"/>
    <mergeCell ref="A230:D231"/>
    <mergeCell ref="E230:F231"/>
    <mergeCell ref="G230:H231"/>
    <mergeCell ref="I230:J230"/>
    <mergeCell ref="A222:B222"/>
    <mergeCell ref="E223:F223"/>
    <mergeCell ref="G223:H223"/>
    <mergeCell ref="E224:F224"/>
    <mergeCell ref="G224:H224"/>
    <mergeCell ref="A226:B226"/>
    <mergeCell ref="E218:F218"/>
    <mergeCell ref="G218:H218"/>
    <mergeCell ref="E219:F219"/>
    <mergeCell ref="G219:H219"/>
    <mergeCell ref="E220:F220"/>
    <mergeCell ref="G220:H220"/>
    <mergeCell ref="A213:B213"/>
    <mergeCell ref="E214:F214"/>
    <mergeCell ref="G214:H214"/>
    <mergeCell ref="A216:B216"/>
    <mergeCell ref="E217:F217"/>
    <mergeCell ref="G217:H217"/>
    <mergeCell ref="A210:D211"/>
    <mergeCell ref="E210:F211"/>
    <mergeCell ref="G210:H211"/>
    <mergeCell ref="I210:J210"/>
    <mergeCell ref="K210:L210"/>
    <mergeCell ref="M210:M211"/>
    <mergeCell ref="K203:L203"/>
    <mergeCell ref="M203:M204"/>
    <mergeCell ref="E206:F206"/>
    <mergeCell ref="G206:H206"/>
    <mergeCell ref="E207:F207"/>
    <mergeCell ref="G207:H207"/>
    <mergeCell ref="E200:F200"/>
    <mergeCell ref="G200:H200"/>
    <mergeCell ref="A203:D204"/>
    <mergeCell ref="E203:F204"/>
    <mergeCell ref="G203:H204"/>
    <mergeCell ref="I203:J203"/>
    <mergeCell ref="K195:L195"/>
    <mergeCell ref="M195:M196"/>
    <mergeCell ref="E198:F198"/>
    <mergeCell ref="G198:H198"/>
    <mergeCell ref="E199:F199"/>
    <mergeCell ref="G199:H199"/>
    <mergeCell ref="E192:F192"/>
    <mergeCell ref="G192:H192"/>
    <mergeCell ref="A195:D196"/>
    <mergeCell ref="E195:F196"/>
    <mergeCell ref="G195:H196"/>
    <mergeCell ref="I195:J195"/>
    <mergeCell ref="I187:J187"/>
    <mergeCell ref="K187:L187"/>
    <mergeCell ref="M187:M188"/>
    <mergeCell ref="E190:F190"/>
    <mergeCell ref="G190:H190"/>
    <mergeCell ref="E191:F191"/>
    <mergeCell ref="G191:H191"/>
    <mergeCell ref="E183:F183"/>
    <mergeCell ref="G183:H183"/>
    <mergeCell ref="E184:F184"/>
    <mergeCell ref="G184:H184"/>
    <mergeCell ref="A187:D188"/>
    <mergeCell ref="E187:F188"/>
    <mergeCell ref="G187:H188"/>
    <mergeCell ref="A180:D181"/>
    <mergeCell ref="E180:F181"/>
    <mergeCell ref="G180:H181"/>
    <mergeCell ref="I180:J180"/>
    <mergeCell ref="K180:L180"/>
    <mergeCell ref="M180:M181"/>
    <mergeCell ref="E175:F175"/>
    <mergeCell ref="G175:H175"/>
    <mergeCell ref="E176:F176"/>
    <mergeCell ref="G176:H176"/>
    <mergeCell ref="E177:F177"/>
    <mergeCell ref="G177:H177"/>
    <mergeCell ref="K170:L170"/>
    <mergeCell ref="M170:M171"/>
    <mergeCell ref="E173:F173"/>
    <mergeCell ref="G173:H173"/>
    <mergeCell ref="E174:F174"/>
    <mergeCell ref="G174:H174"/>
    <mergeCell ref="E167:F167"/>
    <mergeCell ref="G167:H167"/>
    <mergeCell ref="A170:D171"/>
    <mergeCell ref="E170:F171"/>
    <mergeCell ref="G170:H171"/>
    <mergeCell ref="I170:J170"/>
    <mergeCell ref="E164:F164"/>
    <mergeCell ref="G164:H164"/>
    <mergeCell ref="E165:F165"/>
    <mergeCell ref="G165:H165"/>
    <mergeCell ref="E166:F166"/>
    <mergeCell ref="G166:H166"/>
    <mergeCell ref="A161:D162"/>
    <mergeCell ref="E161:F162"/>
    <mergeCell ref="G161:H162"/>
    <mergeCell ref="I161:J161"/>
    <mergeCell ref="K161:L161"/>
    <mergeCell ref="M161:M162"/>
    <mergeCell ref="E156:F156"/>
    <mergeCell ref="G156:H156"/>
    <mergeCell ref="E157:F157"/>
    <mergeCell ref="G157:H157"/>
    <mergeCell ref="E158:F158"/>
    <mergeCell ref="G158:H158"/>
    <mergeCell ref="E153:F153"/>
    <mergeCell ref="G153:H153"/>
    <mergeCell ref="E154:F154"/>
    <mergeCell ref="G154:H154"/>
    <mergeCell ref="E155:F155"/>
    <mergeCell ref="G155:H155"/>
    <mergeCell ref="K148:L148"/>
    <mergeCell ref="M148:M149"/>
    <mergeCell ref="E151:F151"/>
    <mergeCell ref="G151:H151"/>
    <mergeCell ref="E152:F152"/>
    <mergeCell ref="G152:H152"/>
    <mergeCell ref="E145:F145"/>
    <mergeCell ref="G145:H145"/>
    <mergeCell ref="A148:D149"/>
    <mergeCell ref="E148:F149"/>
    <mergeCell ref="G148:H149"/>
    <mergeCell ref="I148:J148"/>
    <mergeCell ref="E142:F142"/>
    <mergeCell ref="G142:H142"/>
    <mergeCell ref="E143:F143"/>
    <mergeCell ref="G143:H143"/>
    <mergeCell ref="E144:F144"/>
    <mergeCell ref="G144:H144"/>
    <mergeCell ref="E139:F139"/>
    <mergeCell ref="G139:H139"/>
    <mergeCell ref="E140:F140"/>
    <mergeCell ref="G140:H140"/>
    <mergeCell ref="E141:F141"/>
    <mergeCell ref="G141:H141"/>
    <mergeCell ref="E136:F136"/>
    <mergeCell ref="G136:H136"/>
    <mergeCell ref="E137:F137"/>
    <mergeCell ref="G137:H137"/>
    <mergeCell ref="E138:F138"/>
    <mergeCell ref="G138:H138"/>
    <mergeCell ref="E133:F133"/>
    <mergeCell ref="G133:H133"/>
    <mergeCell ref="E134:F134"/>
    <mergeCell ref="G134:H134"/>
    <mergeCell ref="E135:F135"/>
    <mergeCell ref="G135:H135"/>
    <mergeCell ref="E130:F130"/>
    <mergeCell ref="G130:H130"/>
    <mergeCell ref="E131:F131"/>
    <mergeCell ref="G131:H131"/>
    <mergeCell ref="E132:F132"/>
    <mergeCell ref="G132:H132"/>
    <mergeCell ref="A127:D128"/>
    <mergeCell ref="E127:F128"/>
    <mergeCell ref="G127:H128"/>
    <mergeCell ref="I127:J127"/>
    <mergeCell ref="K127:L127"/>
    <mergeCell ref="M127:M128"/>
    <mergeCell ref="E122:F122"/>
    <mergeCell ref="G122:H122"/>
    <mergeCell ref="E123:F123"/>
    <mergeCell ref="G123:H123"/>
    <mergeCell ref="E124:F124"/>
    <mergeCell ref="G124:H124"/>
    <mergeCell ref="E119:F119"/>
    <mergeCell ref="G119:H119"/>
    <mergeCell ref="E120:F120"/>
    <mergeCell ref="G120:H120"/>
    <mergeCell ref="E121:F121"/>
    <mergeCell ref="G121:H121"/>
    <mergeCell ref="E116:F116"/>
    <mergeCell ref="G116:H116"/>
    <mergeCell ref="E117:F117"/>
    <mergeCell ref="G117:H117"/>
    <mergeCell ref="E118:F118"/>
    <mergeCell ref="G118:H118"/>
    <mergeCell ref="E113:F113"/>
    <mergeCell ref="G113:H113"/>
    <mergeCell ref="E114:F114"/>
    <mergeCell ref="G114:H114"/>
    <mergeCell ref="E115:F115"/>
    <mergeCell ref="G115:H115"/>
    <mergeCell ref="A110:D111"/>
    <mergeCell ref="E110:F111"/>
    <mergeCell ref="G110:H111"/>
    <mergeCell ref="I110:J110"/>
    <mergeCell ref="K110:L110"/>
    <mergeCell ref="M110:M111"/>
    <mergeCell ref="E105:F105"/>
    <mergeCell ref="G105:H105"/>
    <mergeCell ref="E106:F106"/>
    <mergeCell ref="G106:H106"/>
    <mergeCell ref="E107:F107"/>
    <mergeCell ref="G107:H107"/>
    <mergeCell ref="E102:F102"/>
    <mergeCell ref="G102:H102"/>
    <mergeCell ref="E103:F103"/>
    <mergeCell ref="G103:H103"/>
    <mergeCell ref="E104:F104"/>
    <mergeCell ref="G104:H104"/>
    <mergeCell ref="K97:L97"/>
    <mergeCell ref="M97:M98"/>
    <mergeCell ref="E100:F100"/>
    <mergeCell ref="G100:H100"/>
    <mergeCell ref="E101:F101"/>
    <mergeCell ref="G101:H101"/>
    <mergeCell ref="E94:F94"/>
    <mergeCell ref="G94:H94"/>
    <mergeCell ref="A97:D98"/>
    <mergeCell ref="E97:F98"/>
    <mergeCell ref="G97:H98"/>
    <mergeCell ref="I97:J97"/>
    <mergeCell ref="E91:F91"/>
    <mergeCell ref="G91:H91"/>
    <mergeCell ref="E92:F92"/>
    <mergeCell ref="G92:H92"/>
    <mergeCell ref="E93:F93"/>
    <mergeCell ref="G93:H93"/>
    <mergeCell ref="E88:F88"/>
    <mergeCell ref="G88:H88"/>
    <mergeCell ref="E89:F89"/>
    <mergeCell ref="G89:H89"/>
    <mergeCell ref="E90:F90"/>
    <mergeCell ref="G90:H90"/>
    <mergeCell ref="E85:F85"/>
    <mergeCell ref="G85:H85"/>
    <mergeCell ref="E86:F86"/>
    <mergeCell ref="G86:H86"/>
    <mergeCell ref="E87:F87"/>
    <mergeCell ref="G87:H87"/>
    <mergeCell ref="A82:D83"/>
    <mergeCell ref="E82:F83"/>
    <mergeCell ref="G82:H83"/>
    <mergeCell ref="I82:J82"/>
    <mergeCell ref="K82:L82"/>
    <mergeCell ref="M82:M83"/>
    <mergeCell ref="E77:F77"/>
    <mergeCell ref="G77:H77"/>
    <mergeCell ref="E78:F78"/>
    <mergeCell ref="G78:H78"/>
    <mergeCell ref="E79:F79"/>
    <mergeCell ref="G79:H79"/>
    <mergeCell ref="E74:F74"/>
    <mergeCell ref="G74:H74"/>
    <mergeCell ref="E75:F75"/>
    <mergeCell ref="G75:H75"/>
    <mergeCell ref="E76:F76"/>
    <mergeCell ref="G76:H76"/>
    <mergeCell ref="E71:F71"/>
    <mergeCell ref="G71:H71"/>
    <mergeCell ref="E72:F72"/>
    <mergeCell ref="G72:H72"/>
    <mergeCell ref="E73:F73"/>
    <mergeCell ref="G73:H73"/>
    <mergeCell ref="E68:F68"/>
    <mergeCell ref="G68:H68"/>
    <mergeCell ref="E69:F69"/>
    <mergeCell ref="G69:H69"/>
    <mergeCell ref="E70:F70"/>
    <mergeCell ref="G70:H70"/>
    <mergeCell ref="E65:F65"/>
    <mergeCell ref="G65:H65"/>
    <mergeCell ref="E66:F66"/>
    <mergeCell ref="G66:H66"/>
    <mergeCell ref="E67:F67"/>
    <mergeCell ref="G67:H67"/>
    <mergeCell ref="E62:F62"/>
    <mergeCell ref="G62:H62"/>
    <mergeCell ref="E63:F63"/>
    <mergeCell ref="G63:H63"/>
    <mergeCell ref="E64:F64"/>
    <mergeCell ref="G64:H64"/>
    <mergeCell ref="E59:F59"/>
    <mergeCell ref="G59:H59"/>
    <mergeCell ref="E60:F60"/>
    <mergeCell ref="G60:H60"/>
    <mergeCell ref="E61:F61"/>
    <mergeCell ref="G61:H61"/>
    <mergeCell ref="A56:D57"/>
    <mergeCell ref="E56:F57"/>
    <mergeCell ref="G56:H57"/>
    <mergeCell ref="I56:J56"/>
    <mergeCell ref="K56:L56"/>
    <mergeCell ref="M56:M57"/>
    <mergeCell ref="A12:D13"/>
    <mergeCell ref="I12:J12"/>
    <mergeCell ref="K12:L12"/>
    <mergeCell ref="M12:M13"/>
    <mergeCell ref="A5:D6"/>
    <mergeCell ref="I5:J5"/>
    <mergeCell ref="K5:L5"/>
    <mergeCell ref="M5:M6"/>
    <mergeCell ref="K42:L42"/>
    <mergeCell ref="M42:M43"/>
    <mergeCell ref="E42:F42"/>
    <mergeCell ref="G42:H42"/>
    <mergeCell ref="A24:D25"/>
    <mergeCell ref="I24:J24"/>
    <mergeCell ref="K24:L24"/>
    <mergeCell ref="M24:M25"/>
    <mergeCell ref="G24:H24"/>
    <mergeCell ref="E5:F5"/>
    <mergeCell ref="G5:H5"/>
    <mergeCell ref="E12:F12"/>
    <mergeCell ref="G12:H12"/>
    <mergeCell ref="E24:F24"/>
    <mergeCell ref="A42:D43"/>
    <mergeCell ref="I42:J42"/>
  </mergeCells>
  <printOptions/>
  <pageMargins left="0.3937007874015748" right="0.3937007874015748" top="0.5905511811023623" bottom="0.5905511811023623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Otakar Maixner</dc:creator>
  <cp:keywords/>
  <dc:description/>
  <cp:lastModifiedBy>MPPCCOM</cp:lastModifiedBy>
  <cp:lastPrinted>2011-04-24T07:35:40Z</cp:lastPrinted>
  <dcterms:created xsi:type="dcterms:W3CDTF">1999-04-12T19:04:04Z</dcterms:created>
  <dcterms:modified xsi:type="dcterms:W3CDTF">2011-04-24T08:17:26Z</dcterms:modified>
  <cp:category/>
  <cp:version/>
  <cp:contentType/>
  <cp:contentStatus/>
</cp:coreProperties>
</file>